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1)"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'37_P_Ac'!$A$1:$M$71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 (1)'!$A$1:$I$37</definedName>
    <definedName name="_xlnm.Print_Area" localSheetId="3">'Süreç Modeli (2)'!$A$1:$I$37</definedName>
    <definedName name="_xlnm.Print_Area" localSheetId="4">'Süreç Modeli (3)'!$A$1:$J$37</definedName>
    <definedName name="_xlnm.Print_Titles" localSheetId="14">'37_P_Ac'!$1:$8</definedName>
  </definedNames>
  <calcPr calcId="124519" calcMode="manual"/>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<sst xmlns="http://schemas.openxmlformats.org/spreadsheetml/2006/main" count="1669" uniqueCount="1120">
  <si>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</si>
  <si>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</si>
  <si>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</si>
  <si>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</si>
  <si>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</si>
  <si>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</si>
  <si>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</si>
  <si>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</si>
  <si>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</si>
  <si>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</si>
  <si>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</si>
  <si>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</si>
  <si>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</si>
  <si>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</si>
  <si>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</si>
  <si>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</si>
  <si>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</si>
  <si>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</si>
  <si>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</si>
  <si>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</si>
  <si>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</si>
  <si>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</si>
  <si>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</si>
  <si>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</si>
  <si>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</si>
  <si>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</si>
  <si>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</si>
  <si>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</si>
  <si>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</si>
  <si>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</si>
  <si>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</si>
  <si>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</si>
  <si>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</si>
  <si>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</si>
  <si>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</si>
  <si>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</si>
  <si>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</si>
  <si>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</si>
  <si>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</si>
  <si>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</si>
  <si>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</si>
  <si>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</si>
  <si>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</si>
  <si>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</si>
  <si>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</si>
  <si>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</si>
  <si>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</si>
  <si>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</si>
  <si>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</si>
  <si>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</si>
  <si>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</si>
  <si>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</si>
  <si>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</si>
  <si>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</si>
  <si>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</si>
  <si>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</si>
  <si>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</si>
  <si>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</si>
  <si>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</si>
  <si>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</si>
  <si>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</si>
  <si>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</si>
  <si>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</si>
  <si>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</si>
  <si>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</si>
  <si>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</si>
  <si>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</si>
  <si>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</si>
  <si>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</si>
  <si>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</si>
  <si>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</si>
  <si>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</si>
  <si>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</si>
  <si>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</si>
  <si>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</si>
  <si>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</si>
  <si>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</si>
  <si>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</si>
  <si>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</si>
  <si>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</si>
  <si>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</si>
  <si>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</si>
  <si>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</si>
  <si>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</si>
  <si>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</si>
  <si>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</si>
  <si>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</si>
  <si>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</si>
  <si>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</si>
  <si>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</si>
  <si>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</si>
  <si>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</si>
  <si>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</si>
  <si>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</si>
  <si>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</si>
  <si>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</si>
  <si>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</si>
  <si>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</si>
  <si>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</si>
  <si>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</si>
  <si>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</si>
  <si>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</si>
  <si>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</si>
  <si>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</si>
  <si>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</si>
  <si>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</si>
  <si>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</si>
  <si>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</si>
  <si>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</si>
  <si>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</si>
  <si>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</si>
  <si>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</si>
  <si>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</si>
  <si>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</si>
  <si>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</si>
  <si>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</si>
  <si>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</si>
  <si>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</si>
  <si>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</si>
  <si>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</si>
  <si>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</si>
  <si>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</si>
  <si>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</si>
  <si>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</si>
  <si>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</si>
  <si>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</si>
  <si>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</si>
  <si>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</si>
  <si>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</si>
  <si>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</si>
  <si>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</si>
  <si>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</si>
  <si>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</si>
  <si>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</si>
  <si>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</si>
  <si>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</si>
  <si>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</si>
  <si>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</si>
  <si>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</si>
  <si>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</si>
  <si>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</si>
  <si>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</si>
  <si>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</si>
  <si>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</si>
  <si>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</si>
  <si>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</si>
  <si>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</si>
  <si>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</si>
  <si>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</si>
  <si>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</si>
  <si>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</si>
  <si>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</si>
  <si>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</si>
  <si>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</si>
  <si>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</si>
  <si>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</si>
  <si>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</si>
  <si>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</si>
  <si>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</si>
  <si>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</si>
  <si>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</si>
  <si>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</si>
  <si>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</si>
  <si>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</si>
  <si>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</si>
  <si>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</si>
  <si>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</si>
  <si>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</si>
  <si>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</si>
  <si>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</si>
  <si>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</si>
  <si>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</si>
  <si>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</si>
  <si>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</si>
  <si>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</si>
  <si>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</si>
  <si>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</si>
  <si>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</si>
  <si>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</si>
  <si>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</si>
  <si>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</si>
  <si>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</si>
  <si>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</si>
  <si>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</si>
  <si>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</si>
  <si>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</si>
  <si>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</si>
  <si>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</si>
  <si>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</si>
  <si>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</si>
  <si>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</si>
  <si>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</si>
  <si>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</si>
  <si>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</si>
  <si>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</si>
  <si>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</si>
  <si>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</si>
  <si>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</si>
  <si>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</si>
  <si>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</si>
  <si>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</si>
  <si>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</si>
  <si>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</si>
  <si>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</si>
  <si>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</si>
  <si>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</si>
  <si>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</si>
  <si>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</si>
  <si>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</si>
  <si>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</si>
  <si>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</si>
  <si>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</si>
  <si>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</si>
  <si>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</si>
  <si>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</si>
  <si>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</si>
  <si>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</si>
  <si>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</si>
  <si>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</si>
  <si>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</si>
  <si>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</si>
  <si>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</si>
  <si>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</si>
  <si>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</si>
  <si>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</si>
  <si>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</si>
  <si>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</si>
  <si>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</si>
  <si>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</si>
  <si>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</si>
  <si>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</si>
  <si>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</si>
  <si>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</si>
  <si>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</si>
  <si>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</si>
  <si>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</si>
  <si>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</si>
  <si>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</si>
  <si>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</si>
  <si>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</si>
  <si>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</si>
  <si>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</si>
  <si>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</si>
  <si>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</si>
  <si>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</si>
  <si>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</si>
  <si>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</si>
  <si>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</si>
  <si>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</si>
  <si>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</si>
  <si>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</si>
  <si>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</si>
  <si>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</si>
  <si>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</si>
  <si>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</si>
  <si>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</si>
  <si>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</si>
  <si>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</si>
  <si>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</si>
  <si>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</si>
  <si>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</si>
  <si>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</si>
  <si>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</si>
  <si>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</si>
  <si>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</si>
  <si>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</si>
  <si>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</si>
  <si>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</si>
  <si>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</si>
  <si>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</si>
  <si>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</si>
  <si>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</si>
  <si>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</si>
  <si>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</si>
  <si>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</si>
  <si>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</si>
  <si>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</si>
  <si>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</si>
  <si>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</si>
  <si>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</si>
  <si>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</si>
  <si>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</si>
  <si>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</si>
  <si>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</si>
  <si>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</si>
  <si>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</si>
  <si>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</si>
  <si>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</si>
  <si>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</si>
  <si>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</si>
  <si>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</si>
  <si>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</si>
  <si>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</si>
  <si>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</si>
  <si>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</si>
  <si>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</si>
  <si>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</si>
  <si>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</si>
  <si>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</si>
  <si>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</si>
  <si>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</si>
  <si>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</si>
  <si>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</si>
  <si>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</si>
  <si>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</si>
  <si>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</si>
  <si>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</si>
  <si>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</si>
  <si>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</si>
  <si>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</si>
  <si>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</si>
  <si>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</si>
  <si>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</si>
  <si>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</si>
  <si>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</si>
  <si>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</si>
  <si>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</si>
  <si>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</si>
  <si>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</si>
  <si>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</si>
  <si>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</si>
  <si>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</si>
  <si>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</si>
  <si>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</si>
  <si>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</si>
  <si>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</si>
  <si>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</si>
  <si>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</si>
  <si>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</si>
  <si>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</si>
  <si>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</si>
  <si>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</si>
  <si>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</si>
  <si>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</si>
  <si>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</si>
  <si>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</si>
  <si>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</si>
  <si>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</si>
  <si>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</si>
  <si>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</si>
  <si>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</si>
  <si>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</si>
  <si>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</si>
  <si>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</si>
  <si>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</si>
  <si>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</si>
  <si>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</si>
  <si>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</si>
  <si>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</si>
  <si>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</si>
  <si>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</si>
  <si>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</si>
  <si>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</si>
  <si>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</si>
  <si>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</si>
  <si>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</si>
  <si>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</si>
  <si>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</si>
  <si>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</si>
  <si>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</si>
  <si>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</si>
  <si>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</si>
  <si>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</si>
  <si>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</si>
  <si>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</si>
  <si>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</si>
  <si>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</si>
  <si>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</si>
  <si>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</si>
  <si>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</si>
  <si>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</si>
  <si>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</si>
  <si>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</si>
  <si>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</si>
  <si>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</si>
  <si>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</si>
  <si>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</si>
  <si>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</si>
  <si>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</si>
  <si>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</si>
  <si>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</si>
  <si>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</si>
  <si>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</si>
  <si>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</si>
  <si>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</si>
  <si>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</si>
  <si>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</si>
  <si>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</si>
  <si>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</si>
  <si>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</si>
  <si>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</si>
  <si>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</si>
  <si>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</si>
  <si>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</si>
  <si>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</si>
  <si>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</si>
  <si>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</si>
  <si>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</si>
  <si>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</si>
  <si>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</si>
  <si>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</si>
  <si>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</si>
  <si>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</si>
  <si>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</si>
  <si>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</si>
  <si>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</si>
  <si>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</si>
  <si>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</si>
  <si>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</si>
  <si>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</si>
  <si>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</si>
  <si>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</si>
  <si>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</si>
  <si>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</si>
  <si>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</si>
  <si>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</si>
  <si>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</si>
  <si>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</si>
  <si>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</si>
  <si>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</si>
  <si>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</si>
  <si>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</si>
  <si>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</si>
  <si>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</si>
  <si>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</si>
  <si>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</si>
  <si>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</si>
  <si>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</si>
  <si>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</si>
  <si>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</si>
  <si>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</si>
  <si>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</si>
  <si>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</si>
  <si>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</si>
  <si>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</si>
  <si>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</si>
  <si>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</si>
  <si>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</si>
  <si>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</si>
  <si>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</si>
  <si>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</si>
  <si>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</si>
  <si>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</si>
  <si>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</si>
  <si>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</si>
  <si>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</si>
  <si>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</si>
  <si>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</si>
  <si>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</si>
  <si>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</si>
  <si>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</si>
  <si>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</si>
  <si>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</si>
  <si>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</si>
  <si>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</si>
  <si>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</si>
  <si>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</si>
  <si>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</si>
  <si>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</si>
  <si>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</si>
  <si>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</si>
  <si>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</si>
  <si>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</si>
  <si>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</si>
  <si>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</si>
  <si>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</si>
  <si>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</si>
  <si>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</si>
  <si>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</si>
  <si>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</si>
  <si>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</si>
  <si>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</si>
  <si>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</si>
  <si>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</si>
  <si>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</si>
  <si>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</si>
  <si>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</si>
  <si>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</si>
  <si>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</si>
  <si>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</si>
  <si>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</si>
  <si>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</si>
  <si>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</si>
  <si>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</si>
  <si>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</si>
  <si>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</si>
  <si>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</si>
  <si>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</si>
  <si>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</si>
  <si>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</si>
  <si>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</si>
  <si>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</si>
  <si>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</si>
  <si>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</si>
  <si>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</si>
  <si>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</si>
  <si>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</si>
  <si>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</si>
  <si>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</si>
  <si>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</si>
  <si>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</si>
  <si>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</si>
  <si>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</si>
  <si>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</si>
  <si>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</si>
  <si>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</si>
  <si>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</si>
  <si>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</si>
  <si>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</si>
  <si>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</si>
  <si>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</si>
  <si>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</si>
  <si>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</si>
  <si>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</si>
  <si>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</si>
  <si>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</si>
  <si>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</si>
  <si>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</si>
  <si>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</si>
  <si>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</si>
  <si>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</si>
  <si>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</si>
  <si>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</si>
  <si>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</si>
  <si>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</si>
  <si>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</si>
  <si>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</si>
  <si>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</si>
  <si>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</si>
  <si>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</si>
  <si>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</si>
  <si>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</si>
  <si>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</si>
  <si>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</si>
  <si>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</si>
  <si>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</si>
  <si>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</si>
  <si>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</si>
  <si>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</si>
  <si>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</si>
  <si>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</si>
  <si>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</si>
  <si>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</si>
  <si>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</si>
  <si>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</si>
  <si>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</si>
  <si>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</si>
  <si>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</si>
  <si>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</si>
  <si>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</si>
  <si>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</si>
  <si>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</si>
  <si>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</si>
  <si>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</si>
  <si>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</si>
  <si>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</si>
  <si>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</si>
  <si>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</si>
  <si>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</si>
  <si>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</si>
  <si>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</si>
  <si>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</si>
  <si>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</si>
  <si>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</si>
  <si>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</si>
  <si>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</si>
  <si>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</si>
  <si>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</si>
  <si>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</si>
  <si>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</si>
  <si>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</si>
  <si>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</si>
  <si>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</si>
  <si>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</si>
  <si>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</si>
  <si>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</si>
  <si>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</si>
  <si>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</si>
  <si>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</si>
  <si>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</si>
  <si>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</si>
  <si>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</si>
  <si>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</si>
  <si>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</si>
  <si>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</si>
  <si>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</si>
  <si>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</si>
  <si>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</si>
  <si>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</si>
  <si>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</si>
  <si>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</si>
  <si>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</si>
  <si>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</si>
  <si>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</si>
  <si>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</si>
  <si>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</si>
  <si>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</si>
  <si>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</si>
  <si>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</si>
  <si>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</si>
  <si>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</si>
  <si>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</si>
  <si>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</si>
  <si>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</si>
  <si>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</si>
  <si>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</si>
  <si>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</si>
  <si>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</si>
  <si>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</si>
  <si>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</si>
  <si>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</si>
  <si>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</si>
  <si>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</si>
  <si>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</si>
  <si>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</si>
  <si>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</si>
  <si>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</si>
  <si>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</si>
  <si>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</si>
  <si>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</si>
  <si>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</si>
  <si>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</si>
  <si>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</si>
  <si>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</si>
  <si>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</si>
  <si>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</si>
  <si>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</si>
  <si>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</si>
  <si>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</si>
  <si>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</si>
  <si>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</si>
  <si>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</si>
  <si>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</si>
  <si>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</si>
  <si>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</si>
  <si>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</si>
  <si>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</si>
  <si>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</si>
  <si>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</si>
  <si>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</si>
  <si>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</si>
  <si>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</si>
  <si>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</si>
  <si>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</si>
  <si>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</si>
  <si>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</si>
  <si>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</si>
  <si>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</si>
  <si>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</si>
  <si>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</si>
  <si>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</si>
  <si>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</si>
  <si>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</si>
  <si>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</si>
  <si>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</si>
  <si>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</si>
  <si>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</si>
  <si>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</si>
  <si>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</si>
  <si>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</si>
  <si>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</si>
  <si>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</si>
  <si>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</si>
  <si>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</si>
  <si>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</si>
  <si>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</si>
  <si>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</si>
  <si>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</si>
  <si>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</si>
  <si>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</si>
  <si>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</si>
  <si>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</si>
  <si>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</si>
  <si>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</si>
  <si>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</si>
  <si>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</si>
  <si>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</si>
  <si>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</si>
  <si>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</si>
  <si>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</si>
  <si>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</si>
  <si>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</si>
  <si>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</si>
  <si>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</si>
  <si>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</si>
  <si>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</si>
  <si>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</si>
  <si>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</si>
  <si>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</si>
  <si>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</si>
  <si>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</si>
  <si>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</si>
  <si>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</si>
  <si>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</si>
  <si>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</si>
  <si>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</si>
  <si>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</si>
  <si>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</si>
  <si>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</si>
  <si>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</si>
  <si>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</si>
  <si>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</si>
  <si>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</si>
  <si>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</si>
  <si>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</si>
  <si>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</si>
  <si>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</si>
  <si>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</si>
  <si>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</si>
  <si>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</si>
  <si>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</si>
  <si>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</si>
  <si>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</si>
  <si>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</si>
  <si>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</si>
  <si>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</si>
  <si>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</si>
  <si>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</si>
  <si>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</si>
  <si>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</si>
  <si>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</si>
  <si>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</si>
  <si>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</si>
  <si>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</si>
  <si>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</si>
  <si>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</si>
  <si>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</si>
  <si>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</si>
  <si>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</si>
  <si>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</si>
  <si>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</si>
  <si>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</si>
  <si>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</si>
  <si>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</si>
  <si>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</si>
  <si>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</si>
  <si>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</si>
  <si>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</si>
  <si>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</si>
  <si>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</si>
  <si>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</si>
  <si>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</si>
  <si>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</si>
  <si>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</si>
  <si>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</si>
  <si>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</si>
  <si>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</si>
  <si>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</si>
  <si>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</si>
  <si>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</si>
  <si>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</si>
  <si>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</si>
  <si>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</si>
  <si>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</si>
  <si>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</si>
  <si>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</si>
  <si>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</si>
  <si>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</si>
  <si>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</si>
  <si>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</si>
  <si>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</si>
  <si>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</si>
  <si>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</si>
  <si>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</si>
  <si>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</si>
  <si>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</si>
  <si>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</si>
  <si>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</si>
  <si>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</si>
  <si>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</si>
  <si>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</si>
  <si>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</si>
  <si>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</si>
  <si>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</si>
  <si>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</si>
  <si>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</si>
  <si>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</si>
  <si>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</si>
  <si>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</si>
  <si>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</si>
  <si>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</si>
  <si>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</si>
  <si>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</si>
  <si>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</si>
  <si>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</si>
  <si>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</si>
  <si>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</si>
  <si>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</si>
  <si>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</si>
  <si>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</si>
  <si>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</si>
  <si>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</si>
  <si>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</si>
  <si>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</si>
  <si>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</si>
  <si>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</si>
  <si>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</si>
  <si>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</si>
  <si>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</si>
  <si>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</si>
  <si>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</si>
  <si>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</si>
  <si>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</si>
  <si>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</si>
  <si>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</si>
  <si>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</si>
  <si>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</si>
  <si>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</si>
  <si>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</si>
  <si>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</si>
  <si>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</si>
  <si>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</si>
  <si>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</si>
  <si>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</si>
  <si>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</si>
  <si>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</si>
  <si>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</si>
  <si>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</si>
  <si>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</si>
  <si>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</si>
  <si>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</si>
  <si>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</si>
  <si>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</si>
  <si>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</si>
  <si>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</si>
  <si>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</si>
  <si>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</si>
  <si>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</si>
  <si>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</si>
  <si>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</si>
  <si>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</si>
  <si>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</si>
  <si>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</si>
  <si>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</si>
  <si>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</si>
  <si>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</si>
  <si>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</si>
  <si>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</si>
  <si>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</si>
  <si>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</si>
  <si>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</si>
  <si>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</si>
  <si>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</si>
  <si>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</si>
  <si>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</si>
  <si>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</si>
  <si>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</si>
  <si>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</si>
  <si>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</si>
  <si>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</si>
  <si>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</si>
  <si>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</si>
  <si>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</si>
  <si>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</si>
  <si>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</si>
  <si>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</si>
  <si>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</si>
  <si>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</si>
  <si>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</si>
  <si>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</si>
  <si>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</si>
  <si>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</si>
  <si>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</si>
  <si>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</si>
  <si>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</si>
  <si>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</si>
  <si>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</si>
  <si>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</si>
  <si>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</si>
  <si>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</si>
  <si>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</si>
  <si>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</si>
  <si>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</si>
  <si>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</si>
  <si>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</si>
  <si>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</si>
  <si>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</si>
  <si>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</si>
  <si>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</si>
  <si>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</si>
  <si>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</si>
  <si>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</si>
  <si>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</si>
  <si>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</si>
  <si>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</si>
  <si>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</si>
  <si>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</si>
  <si>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</si>
  <si>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</si>
  <si>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</si>
  <si>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</si>
  <si>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</si>
  <si>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</si>
  <si>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</si>
  <si>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</si>
  <si>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</si>
  <si>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</si>
  <si>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</si>
  <si>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</si>
  <si>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</si>
  <si>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</si>
  <si>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</si>
  <si>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</si>
  <si>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</si>
  <si>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</si>
  <si>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</si>
  <si>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</si>
  <si>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</si>
  <si>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</si>
  <si>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</si>
  <si>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</si>
  <si>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</si>
  <si>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</si>
  <si>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</si>
  <si>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</si>
  <si>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</si>
  <si>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</si>
  <si>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</si>
  <si>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</si>
  <si>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</si>
  <si>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</si>
  <si>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</si>
  <si>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</si>
  <si>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</si>
  <si>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</si>
  <si>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</si>
  <si>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</si>
  <si>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</si>
  <si>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</si>
  <si>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</si>
  <si>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</si>
  <si>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</si>
  <si>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</si>
  <si>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</si>
  <si>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</si>
  <si>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</si>
  <si>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</si>
  <si>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</si>
  <si>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</si>
  <si>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</si>
  <si>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</si>
  <si>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</si>
  <si>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</si>
  <si>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</si>
  <si>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</si>
  <si>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</si>
  <si>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</si>
  <si>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</si>
  <si>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</si>
  <si>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</si>
  <si>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</si>
  <si>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</si>
  <si>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</si>
  <si>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</si>
  <si>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</si>
  <si>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</si>
  <si>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</si>
  <si>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</si>
  <si>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</si>
  <si>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</si>
  <si>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</si>
  <si>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</si>
  <si>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</si>
  <si>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</si>
  <si>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</si>
  <si>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</si>
  <si>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</si>
  <si>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</si>
  <si>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</si>
  <si>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</si>
  <si>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</si>
  <si>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</si>
  <si>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</si>
  <si>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</si>
  <si>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</si>
  <si>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</si>
  <si>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</si>
  <si>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</si>
  <si>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</si>
  <si>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</si>
  <si>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</si>
  <si>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</si>
  <si>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</si>
  <si>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</si>
  <si>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</si>
  <si>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</si>
  <si>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</si>
  <si>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</si>
  <si>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</si>
  <si>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</si>
  <si>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</si>
  <si>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</si>
  <si>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</si>
  <si>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</si>
  <si>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</si>
  <si>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</si>
  <si>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</si>
  <si>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</si>
  <si>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</si>
  <si>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</si>
  <si>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</si>
  <si>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</si>
  <si>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</si>
  <si>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</si>
  <si>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</si>
  <si>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</si>
  <si>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</si>
  <si>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</si>
  <si>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</si>
  <si>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</si>
  <si>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</si>
  <si>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</si>
  <si>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</si>
  <si>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</si>
  <si>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</si>
  <si>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</si>
  <si>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</si>
  <si>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</si>
  <si>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</si>
  <si>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</si>
  <si>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</si>
  <si>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</si>
  <si>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</si>
  <si>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</si>
  <si>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</si>
  <si>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</si>
  <si>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</si>
  <si>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</si>
  <si>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</si>
  <si>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</si>
  <si>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</si>
  <si>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</si>
  <si>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</si>
  <si>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</si>
  <si>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</si>
  <si>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</si>
  <si>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</si>
  <si>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</si>
  <si>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</si>
  <si>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</si>
  <si>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</si>
  <si>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</si>
  <si>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</si>
  <si>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</si>
  <si>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</si>
  <si>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</si>
  <si>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</si>
  <si>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</si>
  <si>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</si>
  <si>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</si>
  <si>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</si>
  <si>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</si>
  <si>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</si>
  <si>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</si>
  <si>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</si>
  <si>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</si>
  <si>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</si>
  <si>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Ödeme Ana Süreci</t>
  </si>
  <si>
    <t>Muhasebe İşlem Fişinin Teslim Alınarak Ön Ödemenin Yapılması</t>
  </si>
  <si>
    <t>Ön Ödemenin Yapılması</t>
  </si>
  <si>
    <t>Muhasebe İşlem Görevlisi</t>
  </si>
  <si>
    <t>Muhasebe Yetkilisi/Yardımcısı</t>
  </si>
  <si>
    <t>Bilgisayar</t>
  </si>
  <si>
    <t>Yazıcı</t>
  </si>
  <si>
    <t>SAY 2000İ</t>
  </si>
  <si>
    <t>Kamu Bilgi Sistemi (KBS)</t>
  </si>
  <si>
    <t>Islak İmzalı Muhasebe İşlem Fişinin Gelmesi</t>
  </si>
  <si>
    <t>Teslim Tutanağı</t>
  </si>
  <si>
    <t>Tamamı</t>
  </si>
  <si>
    <t>Ön Ödeme Usul Ve Esasları Hakkında Genel Tebliğ</t>
  </si>
  <si>
    <t>Ön Ödeme Usul Ve Esasları Hakkında Yönetmelik</t>
  </si>
  <si>
    <t>Merkezi Yönetim Muhasebe Yönetmeliği</t>
  </si>
  <si>
    <t>Merkezi Yönetim Harcama Belgeleri Yönetmeliği</t>
  </si>
  <si>
    <t>SAY2000i Uygulama Kılavuzu</t>
  </si>
  <si>
    <t>Muhasebe Kayıt Formu(KBS)</t>
  </si>
  <si>
    <t>Muhasebe İşlem Sorumlusu</t>
  </si>
  <si>
    <t>Muhasebe Yetkilisi/ Yardımcısı</t>
  </si>
  <si>
    <t xml:space="preserve"> Muhasebe Yetkilisi/ Yardımcısı</t>
  </si>
  <si>
    <t>Sözlü</t>
  </si>
  <si>
    <t>Çift Yönlü</t>
  </si>
  <si>
    <t>Bilgi Verme</t>
  </si>
  <si>
    <t>Bilgi Alma</t>
  </si>
  <si>
    <t xml:space="preserve"> Ön Ödeme Süreci İletişim Akış Diyagramı</t>
  </si>
  <si>
    <t>Say2000i Sisteminde Yaşanan Teknik Problemler, Sistemin Sürekli Donması</t>
  </si>
  <si>
    <t>Daha Teknik Altyapı Sağlanması</t>
  </si>
  <si>
    <t xml:space="preserve">Daha Hızlı Ve sorunsuz çalışma </t>
  </si>
  <si>
    <t>Ödenek</t>
  </si>
  <si>
    <t>V.H.K.İ</t>
  </si>
  <si>
    <t>Her Seferinde</t>
  </si>
  <si>
    <t xml:space="preserve">Yasal mevzuat Ve Uygulama Kılavuzları  </t>
  </si>
  <si>
    <t>Yok</t>
  </si>
  <si>
    <t>Karar Alma,İletişim Becerileri(Teknik)</t>
  </si>
  <si>
    <t>Problem Çözme Teknikleri,İletişim Becerilerinin Geliştirilmesi</t>
  </si>
  <si>
    <t>Muhasebe İşlem Fişinin Kontrolünün Yapılması</t>
  </si>
  <si>
    <t>SAY2000İ</t>
  </si>
  <si>
    <t>Karar Alma,İletişim Becerileri(Teknik), Mevzuat Bilgisi  ve Uygulama, Muhasebe Mevzuatı Bilgisi</t>
  </si>
  <si>
    <t>Problem Çözme Teknikleri,İletişim Becerilerinin Geliştirilmesi, Mevzuat,Muhasebe Mevzuatı</t>
  </si>
  <si>
    <t>Sistemden Sorgulanarak Kabul Edilmesi</t>
  </si>
  <si>
    <t>Muhasebe İşlem Fişinin Muhasebe Yetkilisi/Yard.Tarafından İmzalanması</t>
  </si>
  <si>
    <t>Muhasebe Mevzuatı Bilgisi,Karar Alma</t>
  </si>
  <si>
    <t>Muhasebe Mevzuatı,Problem Çözme Teknikleri</t>
  </si>
  <si>
    <t>İletişim Becerileri(Teknik), Rutin İşlere Uyum</t>
  </si>
  <si>
    <t>İletişim Becerilerinin Geliştirilmesi, Bireysel Motivasyon ve Performans Teknikleri</t>
  </si>
  <si>
    <t>Teslim Tutanağı İle Muhasebe İşlem Fişinin  Gelmesi ,Aynı Zamanda Harcama Birimi Tarafından KBS Üzerinden Gönderiminin Yapılması</t>
  </si>
  <si>
    <t>Tutanağın Bir Nüshasının Harcama Birimine Verilmesi</t>
  </si>
  <si>
    <t xml:space="preserve">Muhasebe İşlem Fişine Ait Üç Nüsha Halinde Düzenlenmiş Teslim Tutanağının Bir Nüshasının Ödeme Emri Belgesi Teslim Alındıktan Sonra Harcama Birimine İade Edilmesi </t>
  </si>
  <si>
    <t xml:space="preserve">Muhasebe İşlem Fişi'nin Onaylanmasından Sonra Onay Numarası Ve Tarihinin Tutanağın İki Nüshasına da  Yazılması
</t>
  </si>
  <si>
    <t>Teslim Tutanaklarına Onaylanan Muhasebe İşlem Fişinin  Onay Numarası ve Tarihi Yazılarak Bir Nüshasının Yevmiye Servisine Gönderilmesi,Diğer Nüshasının İlgili Serviste Muhafaza Edilmesi</t>
  </si>
  <si>
    <t xml:space="preserve">Hazırlayan: </t>
  </si>
  <si>
    <t xml:space="preserve">Onaylayan: </t>
  </si>
  <si>
    <t xml:space="preserve"> Ön Ödeme İşlemleri Süreci </t>
  </si>
  <si>
    <t>Ön Ödeme İşlemleri Süreci</t>
  </si>
  <si>
    <t>Muhasebe İşlem Fişinin Mevzuat ve Sistem Kontrolünün Yapılması,Uygun Olmayan Muhasebe İşlem Fişi'nin Teslim Tutanağı Düzenlenerek Harcama Birimine İade Edilmesi,Aynı Zamanda Sistemden İade Edilmesi</t>
  </si>
  <si>
    <t>Muhasebe İşlem Fişinin Mevzuat ve Sistem Kontrolünün Yapılması,Uygun Olan Ödeme Emri Belgesinin Tahakkuk Numarası ile Sorgusunun Yapılarak Kabul Edilmesi</t>
  </si>
  <si>
    <t>Muhasebe İşlem Fişinin Muhasebe Yetkilisi/Yardımcısı Tarafından Kontrolünün Yapılmasından Sonra İmzalanması Ve Onaylanması İçin Banka Servisine Gönderilmesi</t>
  </si>
  <si>
    <t>Van Defterdarlığı</t>
  </si>
  <si>
    <t>Yılmaz YEŞİLYURT</t>
  </si>
  <si>
    <t>0432 216 00 08</t>
  </si>
  <si>
    <t>vandef@maliye.gov.tr</t>
  </si>
  <si>
    <t>Defterdarlık</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</si>
</sst>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8"/>
      <color indexed="8"/>
      <name val="Tahoma"/>
      <family val="2"/>
      <charset val="162"/>
    </font>
    <font>
      <b/>
      <sz val="11"/>
      <color theme="1"/>
      <name val="Gill Sans MT"/>
      <family val="2"/>
    </font>
    <font>
      <sz val="10"/>
      <color indexed="8"/>
      <name val="Tahoma"/>
      <family val="2"/>
      <charset val="162"/>
    </font>
    <font>
      <u/>
      <sz val="10"/>
      <color theme="10"/>
      <name val="Tahoma"/>
      <family val="2"/>
      <charset val="162"/>
    </font>
    <font>
      <sz val="10"/>
      <name val="Tahoma"/>
      <family val="2"/>
      <charset val="162"/>
    </font>
    <font>
      <sz val="10"/>
      <color theme="1"/>
      <name val="Tahoma"/>
      <family val="2"/>
      <charset val="162"/>
    </font>
    <font>
      <sz val="12"/>
      <color indexed="8"/>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1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8" fillId="0" borderId="0" xfId="0" applyFont="1"/>
    <xf numFmtId="0" fontId="39" fillId="0" borderId="1" xfId="0" applyFont="1" applyBorder="1" applyProtection="1">
      <protection locked="0"/>
    </xf>
    <xf numFmtId="0" fontId="39" fillId="0" borderId="1" xfId="0" applyFont="1" applyBorder="1" applyAlignment="1" applyProtection="1">
      <alignment wrapText="1"/>
      <protection locked="0"/>
    </xf>
    <xf numFmtId="0" fontId="1" fillId="0" borderId="1" xfId="0" applyFont="1" applyBorder="1" applyAlignment="1" applyProtection="1">
      <protection locked="0"/>
    </xf>
    <xf numFmtId="0" fontId="39" fillId="0" borderId="0" xfId="0" applyFont="1" applyAlignment="1" applyProtection="1">
      <alignment horizontal="left" vertical="center" wrapText="1"/>
      <protection locked="0"/>
    </xf>
    <xf numFmtId="0" fontId="39" fillId="3" borderId="1" xfId="0" applyFont="1" applyFill="1" applyBorder="1" applyAlignment="1" applyProtection="1">
      <alignment horizontal="center"/>
      <protection locked="0"/>
    </xf>
    <xf numFmtId="0" fontId="39" fillId="3"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wrapText="1"/>
      <protection locked="0"/>
    </xf>
    <xf numFmtId="0" fontId="39"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0" fontId="40" fillId="3" borderId="1" xfId="1" applyFont="1" applyFill="1" applyBorder="1" applyAlignment="1" applyProtection="1">
      <alignment horizontal="center" vertical="center" wrapText="1"/>
      <protection locked="0"/>
    </xf>
    <xf numFmtId="0" fontId="41" fillId="0" borderId="1" xfId="3" applyFont="1" applyBorder="1" applyAlignment="1">
      <alignment horizontal="center" vertical="center" wrapText="1"/>
    </xf>
    <xf numFmtId="0" fontId="41" fillId="0" borderId="10" xfId="3" applyFont="1" applyBorder="1" applyAlignment="1">
      <alignment horizontal="center" vertical="center" wrapText="1"/>
    </xf>
    <xf numFmtId="0" fontId="39" fillId="0" borderId="1" xfId="0" applyFont="1" applyBorder="1" applyAlignment="1" applyProtection="1">
      <alignment horizontal="right"/>
      <protection locked="0"/>
    </xf>
    <xf numFmtId="0" fontId="1" fillId="0" borderId="1" xfId="0" applyFont="1" applyBorder="1" applyAlignment="1" applyProtection="1">
      <alignment horizontal="right"/>
      <protection locked="0"/>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14" fontId="39" fillId="0" borderId="1" xfId="0" quotePrefix="1" applyNumberFormat="1" applyFont="1" applyBorder="1" applyAlignment="1" applyProtection="1">
      <alignment vertical="center"/>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vertical="center" wrapText="1"/>
      <protection locked="0"/>
    </xf>
    <xf numFmtId="0" fontId="39" fillId="3" borderId="1" xfId="0" applyFont="1" applyFill="1" applyBorder="1" applyAlignment="1" applyProtection="1">
      <alignment horizontal="right"/>
      <protection locked="0"/>
    </xf>
    <xf numFmtId="0" fontId="43" fillId="3" borderId="1" xfId="0" applyFont="1" applyFill="1" applyBorder="1" applyAlignment="1" applyProtection="1">
      <alignment horizontal="center" vertical="center" wrapText="1"/>
      <protection locked="0"/>
    </xf>
    <xf numFmtId="0" fontId="43" fillId="3" borderId="1" xfId="0" applyFont="1" applyFill="1" applyBorder="1" applyAlignment="1" applyProtection="1">
      <alignment horizontal="right" vertical="center"/>
      <protection locked="0"/>
    </xf>
    <xf numFmtId="0" fontId="0" fillId="0" borderId="36" xfId="0" applyBorder="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44"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42"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2" fillId="0" borderId="25" xfId="0" applyFont="1" applyBorder="1" applyAlignment="1">
      <alignment horizontal="center" wrapText="1"/>
    </xf>
    <xf numFmtId="0" fontId="0" fillId="0" borderId="26" xfId="0" applyBorder="1" applyAlignment="1">
      <alignment horizontal="center" wrapText="1"/>
    </xf>
    <xf numFmtId="0" fontId="42" fillId="0" borderId="37" xfId="0" applyFont="1" applyBorder="1" applyAlignment="1">
      <alignment horizontal="center" vertical="center" wrapText="1"/>
    </xf>
    <xf numFmtId="0" fontId="0" fillId="0" borderId="3" xfId="0" applyBorder="1" applyAlignment="1">
      <alignment horizontal="center" vertical="center" wrapText="1"/>
    </xf>
    <xf numFmtId="0" fontId="0" fillId="0" borderId="38" xfId="0" applyBorder="1" applyAlignment="1">
      <alignment horizontal="center" vertical="center" wrapText="1"/>
    </xf>
    <xf numFmtId="0" fontId="42" fillId="0" borderId="37" xfId="0" applyFont="1"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7" fillId="0" borderId="0" xfId="0" applyFont="1" applyAlignment="1">
      <alignment horizontal="center"/>
    </xf>
    <xf numFmtId="0" fontId="42" fillId="0" borderId="26" xfId="0" applyFont="1" applyBorder="1" applyAlignment="1">
      <alignment horizontal="center" wrapText="1"/>
    </xf>
    <xf numFmtId="0" fontId="42" fillId="0" borderId="24" xfId="0" applyFont="1"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42" fillId="0" borderId="0" xfId="0" applyFont="1" applyBorder="1" applyAlignment="1">
      <alignment horizontal="center" vertical="center" wrapText="1"/>
    </xf>
    <xf numFmtId="0" fontId="0" fillId="0" borderId="0" xfId="0" applyBorder="1" applyAlignment="1">
      <alignment horizontal="center" vertical="center" wrapText="1"/>
    </xf>
    <xf numFmtId="0" fontId="39" fillId="3" borderId="14" xfId="0" applyFont="1" applyFill="1" applyBorder="1" applyAlignment="1">
      <alignment horizontal="left"/>
    </xf>
    <xf numFmtId="0" fontId="39" fillId="3" borderId="13" xfId="0" applyFont="1" applyFill="1" applyBorder="1" applyAlignment="1">
      <alignment horizontal="left"/>
    </xf>
    <xf numFmtId="0" fontId="39" fillId="3" borderId="14" xfId="0" applyFont="1" applyFill="1" applyBorder="1" applyAlignment="1">
      <alignment horizontal="left" indent="2"/>
    </xf>
    <xf numFmtId="0" fontId="39" fillId="3" borderId="13" xfId="0" applyFont="1" applyFill="1" applyBorder="1" applyAlignment="1">
      <alignment horizontal="left" indent="2"/>
    </xf>
    <xf numFmtId="0" fontId="39" fillId="3" borderId="14" xfId="0" applyFont="1" applyFill="1" applyBorder="1" applyAlignment="1">
      <alignment horizontal="left" indent="4"/>
    </xf>
    <xf numFmtId="0" fontId="39" fillId="3" borderId="13"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42" fillId="3" borderId="28" xfId="0"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42" fillId="3" borderId="25" xfId="0"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43" fillId="3" borderId="1" xfId="0" applyFont="1" applyFill="1" applyBorder="1" applyAlignment="1">
      <alignment horizontal="left"/>
    </xf>
    <xf numFmtId="0" fontId="43" fillId="3" borderId="1" xfId="0" applyFont="1" applyFill="1" applyBorder="1" applyAlignment="1">
      <alignment horizontal="left" indent="2"/>
    </xf>
    <xf numFmtId="0" fontId="43"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43" fillId="3" borderId="1" xfId="0" applyFont="1" applyFill="1" applyBorder="1" applyAlignment="1" applyProtection="1">
      <alignment horizontal="center" vertical="center"/>
      <protection locked="0"/>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1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003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281609</xdr:colOff>
      <xdr:row>3</xdr:row>
      <xdr:rowOff>24847</xdr:rowOff>
    </xdr:from>
    <xdr:to>
      <xdr:col>1</xdr:col>
      <xdr:colOff>596348</xdr:colOff>
      <xdr:row>5</xdr:row>
      <xdr:rowOff>132522</xdr:rowOff>
    </xdr:to>
    <xdr:sp macro="" textlink="">
      <xdr:nvSpPr>
        <xdr:cNvPr id="118" name="7 Akış Çizelgesi: Belge"/>
        <xdr:cNvSpPr/>
      </xdr:nvSpPr>
      <xdr:spPr>
        <a:xfrm>
          <a:off x="281609" y="753717"/>
          <a:ext cx="1002196" cy="53837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r>
            <a:rPr lang="tr-TR" sz="1000" baseline="0">
              <a:latin typeface="Tahoma" panose="020B0604030504040204" pitchFamily="34" charset="0"/>
              <a:ea typeface="Tahoma" panose="020B0604030504040204" pitchFamily="34" charset="0"/>
              <a:cs typeface="Tahoma" panose="020B0604030504040204" pitchFamily="34" charset="0"/>
            </a:rPr>
            <a:t> Adet </a:t>
          </a:r>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0</xdr:col>
      <xdr:colOff>380999</xdr:colOff>
      <xdr:row>5</xdr:row>
      <xdr:rowOff>182219</xdr:rowOff>
    </xdr:from>
    <xdr:to>
      <xdr:col>1</xdr:col>
      <xdr:colOff>190498</xdr:colOff>
      <xdr:row>7</xdr:row>
      <xdr:rowOff>124238</xdr:rowOff>
    </xdr:to>
    <xdr:sp macro="" textlink="">
      <xdr:nvSpPr>
        <xdr:cNvPr id="119" name="15 Akış Çizelgesi: Manyetik Disk"/>
        <xdr:cNvSpPr/>
      </xdr:nvSpPr>
      <xdr:spPr>
        <a:xfrm>
          <a:off x="380999" y="1341784"/>
          <a:ext cx="496956" cy="37271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2</xdr:col>
      <xdr:colOff>364434</xdr:colOff>
      <xdr:row>3</xdr:row>
      <xdr:rowOff>57976</xdr:rowOff>
    </xdr:from>
    <xdr:to>
      <xdr:col>5</xdr:col>
      <xdr:colOff>265042</xdr:colOff>
      <xdr:row>5</xdr:row>
      <xdr:rowOff>99389</xdr:rowOff>
    </xdr:to>
    <xdr:sp macro="" textlink="">
      <xdr:nvSpPr>
        <xdr:cNvPr id="121" name="4 Akış Çizelgesi: Sonlandırıcı"/>
        <xdr:cNvSpPr/>
      </xdr:nvSpPr>
      <xdr:spPr>
        <a:xfrm>
          <a:off x="1739347" y="952498"/>
          <a:ext cx="1962978" cy="4721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Islak İmzalı Muhasebe İşlem Fişinin Gelmes</a:t>
          </a:r>
          <a:r>
            <a:rPr lang="tr-TR"/>
            <a:t>i</a:t>
          </a:r>
        </a:p>
      </xdr:txBody>
    </xdr:sp>
    <xdr:clientData/>
  </xdr:twoCellAnchor>
  <xdr:twoCellAnchor>
    <xdr:from>
      <xdr:col>5</xdr:col>
      <xdr:colOff>596349</xdr:colOff>
      <xdr:row>6</xdr:row>
      <xdr:rowOff>140802</xdr:rowOff>
    </xdr:from>
    <xdr:to>
      <xdr:col>7</xdr:col>
      <xdr:colOff>223629</xdr:colOff>
      <xdr:row>8</xdr:row>
      <xdr:rowOff>125617</xdr:rowOff>
    </xdr:to>
    <xdr:sp macro="" textlink="">
      <xdr:nvSpPr>
        <xdr:cNvPr id="123" name="7 Akış Çizelgesi: Belge"/>
        <xdr:cNvSpPr/>
      </xdr:nvSpPr>
      <xdr:spPr>
        <a:xfrm>
          <a:off x="4033632" y="1515715"/>
          <a:ext cx="1002193" cy="41551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a:t>
          </a:r>
          <a:r>
            <a:rPr lang="tr-TR" sz="1000" baseline="0">
              <a:latin typeface="Tahoma" panose="020B0604030504040204" pitchFamily="34" charset="0"/>
              <a:ea typeface="Tahoma" panose="020B0604030504040204" pitchFamily="34" charset="0"/>
              <a:cs typeface="Tahoma" panose="020B0604030504040204" pitchFamily="34" charset="0"/>
            </a:rPr>
            <a:t> Tutanağı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397563</xdr:colOff>
      <xdr:row>9</xdr:row>
      <xdr:rowOff>182216</xdr:rowOff>
    </xdr:from>
    <xdr:to>
      <xdr:col>4</xdr:col>
      <xdr:colOff>222992</xdr:colOff>
      <xdr:row>11</xdr:row>
      <xdr:rowOff>14661</xdr:rowOff>
    </xdr:to>
    <xdr:sp macro="" textlink="">
      <xdr:nvSpPr>
        <xdr:cNvPr id="124" name="5 Akış Çizelgesi: Karar"/>
        <xdr:cNvSpPr/>
      </xdr:nvSpPr>
      <xdr:spPr>
        <a:xfrm>
          <a:off x="2459933" y="2368825"/>
          <a:ext cx="512885" cy="26314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405856</xdr:colOff>
      <xdr:row>11</xdr:row>
      <xdr:rowOff>165654</xdr:rowOff>
    </xdr:from>
    <xdr:to>
      <xdr:col>2</xdr:col>
      <xdr:colOff>662617</xdr:colOff>
      <xdr:row>13</xdr:row>
      <xdr:rowOff>138894</xdr:rowOff>
    </xdr:to>
    <xdr:sp macro="" textlink="">
      <xdr:nvSpPr>
        <xdr:cNvPr id="125" name="4 Akış Çizelgesi: Sonlandırıcı"/>
        <xdr:cNvSpPr/>
      </xdr:nvSpPr>
      <xdr:spPr>
        <a:xfrm>
          <a:off x="1093313" y="2617306"/>
          <a:ext cx="944217" cy="40393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Avans</a:t>
          </a:r>
          <a:r>
            <a:rPr lang="tr-TR" sz="1000" baseline="0">
              <a:latin typeface="Tahoma" panose="020B0604030504040204" pitchFamily="34" charset="0"/>
              <a:ea typeface="Tahoma" panose="020B0604030504040204" pitchFamily="34" charset="0"/>
              <a:cs typeface="Tahoma" panose="020B0604030504040204" pitchFamily="34" charset="0"/>
            </a:rPr>
            <a:t> Ödemesi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281612</xdr:colOff>
      <xdr:row>11</xdr:row>
      <xdr:rowOff>173936</xdr:rowOff>
    </xdr:from>
    <xdr:to>
      <xdr:col>6</xdr:col>
      <xdr:colOff>398847</xdr:colOff>
      <xdr:row>13</xdr:row>
      <xdr:rowOff>155459</xdr:rowOff>
    </xdr:to>
    <xdr:sp macro="" textlink="">
      <xdr:nvSpPr>
        <xdr:cNvPr id="126" name="4 Akış Çizelgesi: Sonlandırıcı"/>
        <xdr:cNvSpPr/>
      </xdr:nvSpPr>
      <xdr:spPr>
        <a:xfrm>
          <a:off x="3718895" y="2791240"/>
          <a:ext cx="804691" cy="41221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Kredi Ödemesi</a:t>
          </a:r>
        </a:p>
      </xdr:txBody>
    </xdr:sp>
    <xdr:clientData/>
  </xdr:twoCellAnchor>
  <xdr:twoCellAnchor>
    <xdr:from>
      <xdr:col>1</xdr:col>
      <xdr:colOff>621203</xdr:colOff>
      <xdr:row>15</xdr:row>
      <xdr:rowOff>41413</xdr:rowOff>
    </xdr:from>
    <xdr:to>
      <xdr:col>2</xdr:col>
      <xdr:colOff>446632</xdr:colOff>
      <xdr:row>16</xdr:row>
      <xdr:rowOff>56076</xdr:rowOff>
    </xdr:to>
    <xdr:sp macro="" textlink="">
      <xdr:nvSpPr>
        <xdr:cNvPr id="127" name="5 Akış Çizelgesi: Karar"/>
        <xdr:cNvSpPr/>
      </xdr:nvSpPr>
      <xdr:spPr>
        <a:xfrm>
          <a:off x="1308660" y="3354456"/>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41413</xdr:colOff>
      <xdr:row>17</xdr:row>
      <xdr:rowOff>107674</xdr:rowOff>
    </xdr:from>
    <xdr:to>
      <xdr:col>1</xdr:col>
      <xdr:colOff>397565</xdr:colOff>
      <xdr:row>20</xdr:row>
      <xdr:rowOff>190500</xdr:rowOff>
    </xdr:to>
    <xdr:sp macro="" textlink="">
      <xdr:nvSpPr>
        <xdr:cNvPr id="128" name="4 Akış Çizelgesi: Sonlandırıcı"/>
        <xdr:cNvSpPr/>
      </xdr:nvSpPr>
      <xdr:spPr>
        <a:xfrm>
          <a:off x="41413" y="3851413"/>
          <a:ext cx="1043609" cy="72887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Harcama Yetkilisi </a:t>
          </a:r>
          <a:r>
            <a:rPr lang="tr-TR" sz="900">
              <a:latin typeface="Tahoma" panose="020B0604030504040204" pitchFamily="34" charset="0"/>
              <a:ea typeface="Tahoma" panose="020B0604030504040204" pitchFamily="34" charset="0"/>
              <a:cs typeface="Tahoma" panose="020B0604030504040204" pitchFamily="34" charset="0"/>
            </a:rPr>
            <a:t>Mutemedine</a:t>
          </a:r>
        </a:p>
      </xdr:txBody>
    </xdr:sp>
    <xdr:clientData/>
  </xdr:twoCellAnchor>
  <xdr:twoCellAnchor>
    <xdr:from>
      <xdr:col>1</xdr:col>
      <xdr:colOff>438977</xdr:colOff>
      <xdr:row>18</xdr:row>
      <xdr:rowOff>91107</xdr:rowOff>
    </xdr:from>
    <xdr:to>
      <xdr:col>2</xdr:col>
      <xdr:colOff>604634</xdr:colOff>
      <xdr:row>19</xdr:row>
      <xdr:rowOff>149087</xdr:rowOff>
    </xdr:to>
    <xdr:sp macro="" textlink="">
      <xdr:nvSpPr>
        <xdr:cNvPr id="129" name="4 Akış Çizelgesi: Sonlandırıcı"/>
        <xdr:cNvSpPr/>
      </xdr:nvSpPr>
      <xdr:spPr>
        <a:xfrm>
          <a:off x="1126434" y="4050194"/>
          <a:ext cx="853113" cy="27332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Şahıslara</a:t>
          </a:r>
        </a:p>
      </xdr:txBody>
    </xdr:sp>
    <xdr:clientData/>
  </xdr:twoCellAnchor>
  <xdr:twoCellAnchor>
    <xdr:from>
      <xdr:col>2</xdr:col>
      <xdr:colOff>604632</xdr:colOff>
      <xdr:row>17</xdr:row>
      <xdr:rowOff>41415</xdr:rowOff>
    </xdr:from>
    <xdr:to>
      <xdr:col>4</xdr:col>
      <xdr:colOff>372718</xdr:colOff>
      <xdr:row>20</xdr:row>
      <xdr:rowOff>74545</xdr:rowOff>
    </xdr:to>
    <xdr:sp macro="" textlink="">
      <xdr:nvSpPr>
        <xdr:cNvPr id="130" name="4 Akış Çizelgesi: Sonlandırıcı"/>
        <xdr:cNvSpPr/>
      </xdr:nvSpPr>
      <xdr:spPr>
        <a:xfrm>
          <a:off x="1979545" y="3785154"/>
          <a:ext cx="1142999" cy="6791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Sözleşmeye</a:t>
          </a:r>
          <a:r>
            <a:rPr lang="tr-TR" sz="1000" baseline="0">
              <a:latin typeface="Tahoma" panose="020B0604030504040204" pitchFamily="34" charset="0"/>
              <a:ea typeface="Tahoma" panose="020B0604030504040204" pitchFamily="34" charset="0"/>
              <a:cs typeface="Tahoma" panose="020B0604030504040204" pitchFamily="34" charset="0"/>
            </a:rPr>
            <a:t> Dayanarak Yüklenicilere</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629474</xdr:colOff>
      <xdr:row>17</xdr:row>
      <xdr:rowOff>8284</xdr:rowOff>
    </xdr:from>
    <xdr:to>
      <xdr:col>7</xdr:col>
      <xdr:colOff>49690</xdr:colOff>
      <xdr:row>19</xdr:row>
      <xdr:rowOff>165653</xdr:rowOff>
    </xdr:to>
    <xdr:sp macro="" textlink="">
      <xdr:nvSpPr>
        <xdr:cNvPr id="133" name="4 Akış Çizelgesi: Sonlandırıcı"/>
        <xdr:cNvSpPr/>
      </xdr:nvSpPr>
      <xdr:spPr>
        <a:xfrm>
          <a:off x="3379300" y="3917675"/>
          <a:ext cx="1482586" cy="5880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Harcama Yetkilisi</a:t>
          </a:r>
          <a:r>
            <a:rPr lang="tr-TR" sz="1000" baseline="0">
              <a:latin typeface="Tahoma" panose="020B0604030504040204" pitchFamily="34" charset="0"/>
              <a:ea typeface="Tahoma" panose="020B0604030504040204" pitchFamily="34" charset="0"/>
              <a:cs typeface="Tahoma" panose="020B0604030504040204" pitchFamily="34" charset="0"/>
            </a:rPr>
            <a:t> Mutemedine</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422414</xdr:colOff>
      <xdr:row>27</xdr:row>
      <xdr:rowOff>132523</xdr:rowOff>
    </xdr:from>
    <xdr:to>
      <xdr:col>4</xdr:col>
      <xdr:colOff>372717</xdr:colOff>
      <xdr:row>28</xdr:row>
      <xdr:rowOff>140804</xdr:rowOff>
    </xdr:to>
    <xdr:sp macro="" textlink="">
      <xdr:nvSpPr>
        <xdr:cNvPr id="138" name="5 Akış Çizelgesi: Karar"/>
        <xdr:cNvSpPr/>
      </xdr:nvSpPr>
      <xdr:spPr>
        <a:xfrm>
          <a:off x="2484784" y="5375414"/>
          <a:ext cx="637759" cy="190499"/>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16564</xdr:colOff>
      <xdr:row>30</xdr:row>
      <xdr:rowOff>1</xdr:rowOff>
    </xdr:from>
    <xdr:to>
      <xdr:col>3</xdr:col>
      <xdr:colOff>24846</xdr:colOff>
      <xdr:row>31</xdr:row>
      <xdr:rowOff>24846</xdr:rowOff>
    </xdr:to>
    <xdr:sp macro="" textlink="">
      <xdr:nvSpPr>
        <xdr:cNvPr id="139" name="4 Akış Çizelgesi: Sonlandırıcı"/>
        <xdr:cNvSpPr/>
      </xdr:nvSpPr>
      <xdr:spPr>
        <a:xfrm>
          <a:off x="1391477" y="6543262"/>
          <a:ext cx="695739" cy="24019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a:t>
          </a:r>
          <a:r>
            <a:rPr lang="tr-TR" baseline="0"/>
            <a:t> </a:t>
          </a:r>
          <a:endParaRPr lang="tr-TR"/>
        </a:p>
      </xdr:txBody>
    </xdr:sp>
    <xdr:clientData/>
  </xdr:twoCellAnchor>
  <xdr:twoCellAnchor>
    <xdr:from>
      <xdr:col>5</xdr:col>
      <xdr:colOff>0</xdr:colOff>
      <xdr:row>29</xdr:row>
      <xdr:rowOff>124240</xdr:rowOff>
    </xdr:from>
    <xdr:to>
      <xdr:col>6</xdr:col>
      <xdr:colOff>140804</xdr:colOff>
      <xdr:row>31</xdr:row>
      <xdr:rowOff>56067</xdr:rowOff>
    </xdr:to>
    <xdr:sp macro="" textlink="">
      <xdr:nvSpPr>
        <xdr:cNvPr id="141" name="4 Akış Çizelgesi: Sonlandırıcı"/>
        <xdr:cNvSpPr/>
      </xdr:nvSpPr>
      <xdr:spPr>
        <a:xfrm>
          <a:off x="3437283" y="6452153"/>
          <a:ext cx="828260" cy="36252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2</xdr:col>
      <xdr:colOff>149088</xdr:colOff>
      <xdr:row>31</xdr:row>
      <xdr:rowOff>182216</xdr:rowOff>
    </xdr:from>
    <xdr:to>
      <xdr:col>2</xdr:col>
      <xdr:colOff>588703</xdr:colOff>
      <xdr:row>33</xdr:row>
      <xdr:rowOff>81545</xdr:rowOff>
    </xdr:to>
    <xdr:sp macro="" textlink="">
      <xdr:nvSpPr>
        <xdr:cNvPr id="142" name="12 Akış Çizelgesi: Bağlayıcı"/>
        <xdr:cNvSpPr/>
      </xdr:nvSpPr>
      <xdr:spPr>
        <a:xfrm>
          <a:off x="1524001" y="6940825"/>
          <a:ext cx="439615" cy="33002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5</xdr:col>
      <xdr:colOff>207067</xdr:colOff>
      <xdr:row>32</xdr:row>
      <xdr:rowOff>1</xdr:rowOff>
    </xdr:from>
    <xdr:to>
      <xdr:col>5</xdr:col>
      <xdr:colOff>646682</xdr:colOff>
      <xdr:row>33</xdr:row>
      <xdr:rowOff>81547</xdr:rowOff>
    </xdr:to>
    <xdr:sp macro="" textlink="">
      <xdr:nvSpPr>
        <xdr:cNvPr id="143" name="12 Akış Çizelgesi: Bağlayıcı"/>
        <xdr:cNvSpPr/>
      </xdr:nvSpPr>
      <xdr:spPr>
        <a:xfrm>
          <a:off x="3644350" y="6973958"/>
          <a:ext cx="439615" cy="296893"/>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3</xdr:col>
      <xdr:colOff>658466</xdr:colOff>
      <xdr:row>5</xdr:row>
      <xdr:rowOff>99389</xdr:rowOff>
    </xdr:from>
    <xdr:to>
      <xdr:col>3</xdr:col>
      <xdr:colOff>662609</xdr:colOff>
      <xdr:row>6</xdr:row>
      <xdr:rowOff>132523</xdr:rowOff>
    </xdr:to>
    <xdr:cxnSp macro="">
      <xdr:nvCxnSpPr>
        <xdr:cNvPr id="153" name="Düz Ok Bağlayıcısı 152"/>
        <xdr:cNvCxnSpPr>
          <a:stCxn id="121" idx="2"/>
          <a:endCxn id="196" idx="0"/>
        </xdr:cNvCxnSpPr>
      </xdr:nvCxnSpPr>
      <xdr:spPr>
        <a:xfrm>
          <a:off x="2720836" y="1424606"/>
          <a:ext cx="4143" cy="2484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380999</xdr:colOff>
      <xdr:row>7</xdr:row>
      <xdr:rowOff>128381</xdr:rowOff>
    </xdr:from>
    <xdr:to>
      <xdr:col>5</xdr:col>
      <xdr:colOff>596349</xdr:colOff>
      <xdr:row>7</xdr:row>
      <xdr:rowOff>133210</xdr:rowOff>
    </xdr:to>
    <xdr:cxnSp macro="">
      <xdr:nvCxnSpPr>
        <xdr:cNvPr id="156" name="Düz Ok Bağlayıcısı 155"/>
        <xdr:cNvCxnSpPr>
          <a:endCxn id="123" idx="1"/>
        </xdr:cNvCxnSpPr>
      </xdr:nvCxnSpPr>
      <xdr:spPr>
        <a:xfrm>
          <a:off x="3818282" y="1718642"/>
          <a:ext cx="215350" cy="4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654006</xdr:colOff>
      <xdr:row>9</xdr:row>
      <xdr:rowOff>7329</xdr:rowOff>
    </xdr:from>
    <xdr:to>
      <xdr:col>3</xdr:col>
      <xdr:colOff>662609</xdr:colOff>
      <xdr:row>9</xdr:row>
      <xdr:rowOff>182216</xdr:rowOff>
    </xdr:to>
    <xdr:cxnSp macro="">
      <xdr:nvCxnSpPr>
        <xdr:cNvPr id="158" name="Düz Ok Bağlayıcısı 157"/>
        <xdr:cNvCxnSpPr>
          <a:stCxn id="196" idx="2"/>
          <a:endCxn id="124" idx="0"/>
        </xdr:cNvCxnSpPr>
      </xdr:nvCxnSpPr>
      <xdr:spPr>
        <a:xfrm flipH="1">
          <a:off x="2716376" y="2193938"/>
          <a:ext cx="8603" cy="1748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222992</xdr:colOff>
      <xdr:row>10</xdr:row>
      <xdr:rowOff>98438</xdr:rowOff>
    </xdr:from>
    <xdr:to>
      <xdr:col>5</xdr:col>
      <xdr:colOff>683958</xdr:colOff>
      <xdr:row>11</xdr:row>
      <xdr:rowOff>173936</xdr:rowOff>
    </xdr:to>
    <xdr:cxnSp macro="">
      <xdr:nvCxnSpPr>
        <xdr:cNvPr id="160" name="Dirsek Bağlayıcısı 159"/>
        <xdr:cNvCxnSpPr>
          <a:stCxn id="124" idx="3"/>
          <a:endCxn id="126" idx="0"/>
        </xdr:cNvCxnSpPr>
      </xdr:nvCxnSpPr>
      <xdr:spPr>
        <a:xfrm>
          <a:off x="2972818" y="2500395"/>
          <a:ext cx="1148423" cy="2908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190510</xdr:colOff>
      <xdr:row>10</xdr:row>
      <xdr:rowOff>98438</xdr:rowOff>
    </xdr:from>
    <xdr:to>
      <xdr:col>3</xdr:col>
      <xdr:colOff>397564</xdr:colOff>
      <xdr:row>11</xdr:row>
      <xdr:rowOff>165653</xdr:rowOff>
    </xdr:to>
    <xdr:cxnSp macro="">
      <xdr:nvCxnSpPr>
        <xdr:cNvPr id="164" name="Dirsek Bağlayıcısı 163"/>
        <xdr:cNvCxnSpPr>
          <a:stCxn id="124" idx="1"/>
          <a:endCxn id="125" idx="0"/>
        </xdr:cNvCxnSpPr>
      </xdr:nvCxnSpPr>
      <xdr:spPr>
        <a:xfrm rot="10800000" flipV="1">
          <a:off x="1565423" y="2334742"/>
          <a:ext cx="894511" cy="28256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683310</xdr:colOff>
      <xdr:row>13</xdr:row>
      <xdr:rowOff>155459</xdr:rowOff>
    </xdr:from>
    <xdr:to>
      <xdr:col>5</xdr:col>
      <xdr:colOff>683958</xdr:colOff>
      <xdr:row>17</xdr:row>
      <xdr:rowOff>8284</xdr:rowOff>
    </xdr:to>
    <xdr:cxnSp macro="">
      <xdr:nvCxnSpPr>
        <xdr:cNvPr id="166" name="Düz Ok Bağlayıcısı 165"/>
        <xdr:cNvCxnSpPr>
          <a:stCxn id="126" idx="2"/>
          <a:endCxn id="133" idx="0"/>
        </xdr:cNvCxnSpPr>
      </xdr:nvCxnSpPr>
      <xdr:spPr>
        <a:xfrm flipH="1">
          <a:off x="4120593" y="3203459"/>
          <a:ext cx="648" cy="714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190190</xdr:colOff>
      <xdr:row>13</xdr:row>
      <xdr:rowOff>138894</xdr:rowOff>
    </xdr:from>
    <xdr:to>
      <xdr:col>2</xdr:col>
      <xdr:colOff>190509</xdr:colOff>
      <xdr:row>15</xdr:row>
      <xdr:rowOff>41413</xdr:rowOff>
    </xdr:to>
    <xdr:cxnSp macro="">
      <xdr:nvCxnSpPr>
        <xdr:cNvPr id="168" name="Düz Ok Bağlayıcısı 167"/>
        <xdr:cNvCxnSpPr>
          <a:stCxn id="125" idx="2"/>
          <a:endCxn id="127" idx="0"/>
        </xdr:cNvCxnSpPr>
      </xdr:nvCxnSpPr>
      <xdr:spPr>
        <a:xfrm flipH="1">
          <a:off x="1565103" y="3021242"/>
          <a:ext cx="319" cy="333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446632</xdr:colOff>
      <xdr:row>15</xdr:row>
      <xdr:rowOff>156419</xdr:rowOff>
    </xdr:from>
    <xdr:to>
      <xdr:col>3</xdr:col>
      <xdr:colOff>488675</xdr:colOff>
      <xdr:row>17</xdr:row>
      <xdr:rowOff>41415</xdr:rowOff>
    </xdr:to>
    <xdr:cxnSp macro="">
      <xdr:nvCxnSpPr>
        <xdr:cNvPr id="171" name="Dirsek Bağlayıcısı 170"/>
        <xdr:cNvCxnSpPr>
          <a:stCxn id="127" idx="3"/>
          <a:endCxn id="130" idx="0"/>
        </xdr:cNvCxnSpPr>
      </xdr:nvCxnSpPr>
      <xdr:spPr>
        <a:xfrm>
          <a:off x="1821545" y="3469462"/>
          <a:ext cx="729500" cy="31569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563218</xdr:colOff>
      <xdr:row>15</xdr:row>
      <xdr:rowOff>156418</xdr:rowOff>
    </xdr:from>
    <xdr:to>
      <xdr:col>1</xdr:col>
      <xdr:colOff>621203</xdr:colOff>
      <xdr:row>17</xdr:row>
      <xdr:rowOff>107673</xdr:rowOff>
    </xdr:to>
    <xdr:cxnSp macro="">
      <xdr:nvCxnSpPr>
        <xdr:cNvPr id="173" name="Dirsek Bağlayıcısı 172"/>
        <xdr:cNvCxnSpPr>
          <a:stCxn id="127" idx="1"/>
          <a:endCxn id="128" idx="0"/>
        </xdr:cNvCxnSpPr>
      </xdr:nvCxnSpPr>
      <xdr:spPr>
        <a:xfrm rot="10800000" flipV="1">
          <a:off x="563218" y="3469461"/>
          <a:ext cx="745442" cy="38195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178078</xdr:colOff>
      <xdr:row>16</xdr:row>
      <xdr:rowOff>56076</xdr:rowOff>
    </xdr:from>
    <xdr:to>
      <xdr:col>2</xdr:col>
      <xdr:colOff>190190</xdr:colOff>
      <xdr:row>18</xdr:row>
      <xdr:rowOff>91107</xdr:rowOff>
    </xdr:to>
    <xdr:cxnSp macro="">
      <xdr:nvCxnSpPr>
        <xdr:cNvPr id="175" name="Düz Ok Bağlayıcısı 174"/>
        <xdr:cNvCxnSpPr>
          <a:stCxn id="127" idx="2"/>
          <a:endCxn id="129" idx="0"/>
        </xdr:cNvCxnSpPr>
      </xdr:nvCxnSpPr>
      <xdr:spPr>
        <a:xfrm flipH="1">
          <a:off x="1552991" y="3584467"/>
          <a:ext cx="12112" cy="4657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49696</xdr:colOff>
      <xdr:row>26</xdr:row>
      <xdr:rowOff>49696</xdr:rowOff>
    </xdr:from>
    <xdr:to>
      <xdr:col>4</xdr:col>
      <xdr:colOff>53838</xdr:colOff>
      <xdr:row>27</xdr:row>
      <xdr:rowOff>132523</xdr:rowOff>
    </xdr:to>
    <xdr:cxnSp macro="">
      <xdr:nvCxnSpPr>
        <xdr:cNvPr id="189" name="Düz Ok Bağlayıcısı 188"/>
        <xdr:cNvCxnSpPr>
          <a:endCxn id="138" idx="0"/>
        </xdr:cNvCxnSpPr>
      </xdr:nvCxnSpPr>
      <xdr:spPr>
        <a:xfrm>
          <a:off x="2799522" y="5897218"/>
          <a:ext cx="4142" cy="29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372717</xdr:colOff>
      <xdr:row>28</xdr:row>
      <xdr:rowOff>28990</xdr:rowOff>
    </xdr:from>
    <xdr:to>
      <xdr:col>5</xdr:col>
      <xdr:colOff>414130</xdr:colOff>
      <xdr:row>29</xdr:row>
      <xdr:rowOff>124240</xdr:rowOff>
    </xdr:to>
    <xdr:cxnSp macro="">
      <xdr:nvCxnSpPr>
        <xdr:cNvPr id="192" name="Dirsek Bağlayıcısı 191"/>
        <xdr:cNvCxnSpPr>
          <a:stCxn id="138" idx="3"/>
          <a:endCxn id="141" idx="0"/>
        </xdr:cNvCxnSpPr>
      </xdr:nvCxnSpPr>
      <xdr:spPr>
        <a:xfrm>
          <a:off x="3122543" y="6141555"/>
          <a:ext cx="728870" cy="31059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364435</xdr:colOff>
      <xdr:row>28</xdr:row>
      <xdr:rowOff>28989</xdr:rowOff>
    </xdr:from>
    <xdr:to>
      <xdr:col>3</xdr:col>
      <xdr:colOff>422415</xdr:colOff>
      <xdr:row>30</xdr:row>
      <xdr:rowOff>0</xdr:rowOff>
    </xdr:to>
    <xdr:cxnSp macro="">
      <xdr:nvCxnSpPr>
        <xdr:cNvPr id="194" name="Dirsek Bağlayıcısı 193"/>
        <xdr:cNvCxnSpPr>
          <a:stCxn id="138" idx="1"/>
          <a:endCxn id="139" idx="0"/>
        </xdr:cNvCxnSpPr>
      </xdr:nvCxnSpPr>
      <xdr:spPr>
        <a:xfrm rot="10800000" flipV="1">
          <a:off x="1739348" y="6141554"/>
          <a:ext cx="745437" cy="40170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256762</xdr:colOff>
      <xdr:row>6</xdr:row>
      <xdr:rowOff>132523</xdr:rowOff>
    </xdr:from>
    <xdr:to>
      <xdr:col>5</xdr:col>
      <xdr:colOff>381000</xdr:colOff>
      <xdr:row>9</xdr:row>
      <xdr:rowOff>7329</xdr:rowOff>
    </xdr:to>
    <xdr:sp macro="" textlink="">
      <xdr:nvSpPr>
        <xdr:cNvPr id="196" name="1 Akış Çizelgesi: İşlem"/>
        <xdr:cNvSpPr/>
      </xdr:nvSpPr>
      <xdr:spPr>
        <a:xfrm>
          <a:off x="1631675" y="1548849"/>
          <a:ext cx="2186608" cy="42145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Teslim</a:t>
          </a:r>
          <a:r>
            <a:rPr lang="tr-TR" sz="1000" baseline="0">
              <a:latin typeface="Tahoma" panose="020B0604030504040204" pitchFamily="34" charset="0"/>
              <a:ea typeface="Tahoma" panose="020B0604030504040204" pitchFamily="34" charset="0"/>
              <a:cs typeface="Tahoma" panose="020B0604030504040204" pitchFamily="34" charset="0"/>
            </a:rPr>
            <a:t> Tutanağının Bir Nüshasının Harcama Birimine Verilmesi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356152</xdr:colOff>
      <xdr:row>23</xdr:row>
      <xdr:rowOff>140804</xdr:rowOff>
    </xdr:from>
    <xdr:to>
      <xdr:col>5</xdr:col>
      <xdr:colOff>505239</xdr:colOff>
      <xdr:row>26</xdr:row>
      <xdr:rowOff>41414</xdr:rowOff>
    </xdr:to>
    <xdr:sp macro="" textlink="">
      <xdr:nvSpPr>
        <xdr:cNvPr id="198" name="1 Akış Çizelgesi: İşlem"/>
        <xdr:cNvSpPr/>
      </xdr:nvSpPr>
      <xdr:spPr>
        <a:xfrm>
          <a:off x="1043609" y="4654826"/>
          <a:ext cx="2898913" cy="4472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Fişinin</a:t>
          </a:r>
          <a:r>
            <a:rPr lang="tr-TR" sz="1000">
              <a:latin typeface="Tahoma" panose="020B0604030504040204" pitchFamily="34" charset="0"/>
              <a:ea typeface="Tahoma" panose="020B0604030504040204" pitchFamily="34" charset="0"/>
              <a:cs typeface="Tahoma" panose="020B0604030504040204" pitchFamily="34" charset="0"/>
            </a:rPr>
            <a:t> Mevzuata</a:t>
          </a:r>
          <a:r>
            <a:rPr lang="tr-TR" sz="1000" baseline="0">
              <a:latin typeface="Tahoma" panose="020B0604030504040204" pitchFamily="34" charset="0"/>
              <a:ea typeface="Tahoma" panose="020B0604030504040204" pitchFamily="34" charset="0"/>
              <a:cs typeface="Tahoma" panose="020B0604030504040204" pitchFamily="34" charset="0"/>
            </a:rPr>
            <a:t> Uygunluk Ve Sistem Kontrolünün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463831</xdr:colOff>
      <xdr:row>20</xdr:row>
      <xdr:rowOff>74545</xdr:rowOff>
    </xdr:from>
    <xdr:to>
      <xdr:col>3</xdr:col>
      <xdr:colOff>488675</xdr:colOff>
      <xdr:row>23</xdr:row>
      <xdr:rowOff>149087</xdr:rowOff>
    </xdr:to>
    <xdr:cxnSp macro="">
      <xdr:nvCxnSpPr>
        <xdr:cNvPr id="27" name="Düz Ok Bağlayıcısı 26"/>
        <xdr:cNvCxnSpPr>
          <a:stCxn id="130" idx="2"/>
        </xdr:cNvCxnSpPr>
      </xdr:nvCxnSpPr>
      <xdr:spPr>
        <a:xfrm flipH="1">
          <a:off x="2526201" y="4464328"/>
          <a:ext cx="24844" cy="7205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16566</xdr:colOff>
      <xdr:row>23</xdr:row>
      <xdr:rowOff>115957</xdr:rowOff>
    </xdr:from>
    <xdr:to>
      <xdr:col>7</xdr:col>
      <xdr:colOff>99391</xdr:colOff>
      <xdr:row>26</xdr:row>
      <xdr:rowOff>66262</xdr:rowOff>
    </xdr:to>
    <xdr:sp macro="" textlink="">
      <xdr:nvSpPr>
        <xdr:cNvPr id="77" name="15 Akış Çizelgesi: Manyetik Disk"/>
        <xdr:cNvSpPr/>
      </xdr:nvSpPr>
      <xdr:spPr>
        <a:xfrm>
          <a:off x="4141305" y="5151783"/>
          <a:ext cx="770282" cy="596349"/>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2</xdr:col>
      <xdr:colOff>364434</xdr:colOff>
      <xdr:row>31</xdr:row>
      <xdr:rowOff>24846</xdr:rowOff>
    </xdr:from>
    <xdr:to>
      <xdr:col>2</xdr:col>
      <xdr:colOff>368896</xdr:colOff>
      <xdr:row>31</xdr:row>
      <xdr:rowOff>182216</xdr:rowOff>
    </xdr:to>
    <xdr:cxnSp macro="">
      <xdr:nvCxnSpPr>
        <xdr:cNvPr id="19" name="Düz Ok Bağlayıcısı 18"/>
        <xdr:cNvCxnSpPr>
          <a:stCxn id="139" idx="2"/>
          <a:endCxn id="142" idx="0"/>
        </xdr:cNvCxnSpPr>
      </xdr:nvCxnSpPr>
      <xdr:spPr>
        <a:xfrm>
          <a:off x="1739347" y="6783455"/>
          <a:ext cx="4462" cy="1573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414130</xdr:colOff>
      <xdr:row>31</xdr:row>
      <xdr:rowOff>56067</xdr:rowOff>
    </xdr:from>
    <xdr:to>
      <xdr:col>5</xdr:col>
      <xdr:colOff>426875</xdr:colOff>
      <xdr:row>32</xdr:row>
      <xdr:rowOff>1</xdr:rowOff>
    </xdr:to>
    <xdr:cxnSp macro="">
      <xdr:nvCxnSpPr>
        <xdr:cNvPr id="29" name="Düz Ok Bağlayıcısı 28"/>
        <xdr:cNvCxnSpPr>
          <a:stCxn id="141" idx="2"/>
          <a:endCxn id="143" idx="0"/>
        </xdr:cNvCxnSpPr>
      </xdr:nvCxnSpPr>
      <xdr:spPr>
        <a:xfrm>
          <a:off x="3851413" y="6814676"/>
          <a:ext cx="12745" cy="159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505239</xdr:colOff>
      <xdr:row>24</xdr:row>
      <xdr:rowOff>198783</xdr:rowOff>
    </xdr:from>
    <xdr:to>
      <xdr:col>6</xdr:col>
      <xdr:colOff>16566</xdr:colOff>
      <xdr:row>24</xdr:row>
      <xdr:rowOff>198784</xdr:rowOff>
    </xdr:to>
    <xdr:cxnSp macro="">
      <xdr:nvCxnSpPr>
        <xdr:cNvPr id="48" name="Düz Ok Bağlayıcısı 47"/>
        <xdr:cNvCxnSpPr>
          <a:stCxn id="198" idx="3"/>
          <a:endCxn id="77" idx="2"/>
        </xdr:cNvCxnSpPr>
      </xdr:nvCxnSpPr>
      <xdr:spPr>
        <a:xfrm>
          <a:off x="3942522" y="5449957"/>
          <a:ext cx="1987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190498</xdr:colOff>
      <xdr:row>4</xdr:row>
      <xdr:rowOff>78683</xdr:rowOff>
    </xdr:from>
    <xdr:to>
      <xdr:col>2</xdr:col>
      <xdr:colOff>364434</xdr:colOff>
      <xdr:row>6</xdr:row>
      <xdr:rowOff>153229</xdr:rowOff>
    </xdr:to>
    <xdr:cxnSp macro="">
      <xdr:nvCxnSpPr>
        <xdr:cNvPr id="59" name="Düz Ok Bağlayıcısı 58"/>
        <xdr:cNvCxnSpPr>
          <a:stCxn id="119" idx="4"/>
          <a:endCxn id="121" idx="1"/>
        </xdr:cNvCxnSpPr>
      </xdr:nvCxnSpPr>
      <xdr:spPr>
        <a:xfrm flipV="1">
          <a:off x="877955" y="1022900"/>
          <a:ext cx="861392" cy="5052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596348</xdr:colOff>
      <xdr:row>4</xdr:row>
      <xdr:rowOff>78683</xdr:rowOff>
    </xdr:from>
    <xdr:to>
      <xdr:col>2</xdr:col>
      <xdr:colOff>364434</xdr:colOff>
      <xdr:row>4</xdr:row>
      <xdr:rowOff>78685</xdr:rowOff>
    </xdr:to>
    <xdr:cxnSp macro="">
      <xdr:nvCxnSpPr>
        <xdr:cNvPr id="36" name="Düz Ok Bağlayıcısı 35"/>
        <xdr:cNvCxnSpPr>
          <a:stCxn id="118" idx="3"/>
          <a:endCxn id="121" idx="1"/>
        </xdr:cNvCxnSpPr>
      </xdr:nvCxnSpPr>
      <xdr:spPr>
        <a:xfrm flipV="1">
          <a:off x="1283805" y="1022900"/>
          <a:ext cx="455542"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563219</xdr:colOff>
      <xdr:row>20</xdr:row>
      <xdr:rowOff>190499</xdr:rowOff>
    </xdr:from>
    <xdr:to>
      <xdr:col>3</xdr:col>
      <xdr:colOff>430697</xdr:colOff>
      <xdr:row>23</xdr:row>
      <xdr:rowOff>140803</xdr:rowOff>
    </xdr:to>
    <xdr:cxnSp macro="">
      <xdr:nvCxnSpPr>
        <xdr:cNvPr id="49" name="48 Dirsek Bağlayıcısı"/>
        <xdr:cNvCxnSpPr>
          <a:stCxn id="128" idx="2"/>
          <a:endCxn id="198" idx="0"/>
        </xdr:cNvCxnSpPr>
      </xdr:nvCxnSpPr>
      <xdr:spPr>
        <a:xfrm rot="16200000" flipH="1">
          <a:off x="1229969" y="3913532"/>
          <a:ext cx="596347" cy="192984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422414</xdr:colOff>
      <xdr:row>19</xdr:row>
      <xdr:rowOff>190503</xdr:rowOff>
    </xdr:from>
    <xdr:to>
      <xdr:col>5</xdr:col>
      <xdr:colOff>675028</xdr:colOff>
      <xdr:row>23</xdr:row>
      <xdr:rowOff>165654</xdr:rowOff>
    </xdr:to>
    <xdr:cxnSp macro="">
      <xdr:nvCxnSpPr>
        <xdr:cNvPr id="58" name="57 Dirsek Bağlayıcısı"/>
        <xdr:cNvCxnSpPr/>
      </xdr:nvCxnSpPr>
      <xdr:spPr>
        <a:xfrm rot="5400000">
          <a:off x="2880277" y="4135097"/>
          <a:ext cx="836542" cy="1627527"/>
        </a:xfrm>
        <a:prstGeom prst="bentConnector3">
          <a:avLst>
            <a:gd name="adj1" fmla="val 5594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178077</xdr:colOff>
      <xdr:row>19</xdr:row>
      <xdr:rowOff>149087</xdr:rowOff>
    </xdr:from>
    <xdr:to>
      <xdr:col>3</xdr:col>
      <xdr:colOff>430695</xdr:colOff>
      <xdr:row>23</xdr:row>
      <xdr:rowOff>140804</xdr:rowOff>
    </xdr:to>
    <xdr:cxnSp macro="">
      <xdr:nvCxnSpPr>
        <xdr:cNvPr id="64" name="63 Dirsek Bağlayıcısı"/>
        <xdr:cNvCxnSpPr>
          <a:stCxn id="129" idx="2"/>
          <a:endCxn id="198" idx="0"/>
        </xdr:cNvCxnSpPr>
      </xdr:nvCxnSpPr>
      <xdr:spPr>
        <a:xfrm rot="16200000" flipH="1">
          <a:off x="1596474" y="4280038"/>
          <a:ext cx="853108" cy="94007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39588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66260</xdr:colOff>
      <xdr:row>3</xdr:row>
      <xdr:rowOff>49696</xdr:rowOff>
    </xdr:from>
    <xdr:to>
      <xdr:col>1</xdr:col>
      <xdr:colOff>571500</xdr:colOff>
      <xdr:row>4</xdr:row>
      <xdr:rowOff>131243</xdr:rowOff>
    </xdr:to>
    <xdr:sp macro="" textlink="">
      <xdr:nvSpPr>
        <xdr:cNvPr id="36" name="12 Akış Çizelgesi: Bağlayıcı"/>
        <xdr:cNvSpPr/>
      </xdr:nvSpPr>
      <xdr:spPr>
        <a:xfrm>
          <a:off x="753717" y="919370"/>
          <a:ext cx="505240"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5</xdr:col>
      <xdr:colOff>182218</xdr:colOff>
      <xdr:row>3</xdr:row>
      <xdr:rowOff>124240</xdr:rowOff>
    </xdr:from>
    <xdr:to>
      <xdr:col>6</xdr:col>
      <xdr:colOff>41414</xdr:colOff>
      <xdr:row>5</xdr:row>
      <xdr:rowOff>23569</xdr:rowOff>
    </xdr:to>
    <xdr:sp macro="" textlink="">
      <xdr:nvSpPr>
        <xdr:cNvPr id="37" name="12 Akış Çizelgesi: Bağlayıcı"/>
        <xdr:cNvSpPr/>
      </xdr:nvSpPr>
      <xdr:spPr>
        <a:xfrm>
          <a:off x="3619501" y="993914"/>
          <a:ext cx="546652"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a:t>
          </a:r>
        </a:p>
      </xdr:txBody>
    </xdr:sp>
    <xdr:clientData/>
  </xdr:twoCellAnchor>
  <xdr:twoCellAnchor>
    <xdr:from>
      <xdr:col>0</xdr:col>
      <xdr:colOff>140804</xdr:colOff>
      <xdr:row>5</xdr:row>
      <xdr:rowOff>132524</xdr:rowOff>
    </xdr:from>
    <xdr:to>
      <xdr:col>2</xdr:col>
      <xdr:colOff>505239</xdr:colOff>
      <xdr:row>7</xdr:row>
      <xdr:rowOff>132522</xdr:rowOff>
    </xdr:to>
    <xdr:sp macro="" textlink="">
      <xdr:nvSpPr>
        <xdr:cNvPr id="38" name="1 Akış Çizelgesi: İşlem"/>
        <xdr:cNvSpPr/>
      </xdr:nvSpPr>
      <xdr:spPr>
        <a:xfrm>
          <a:off x="140804" y="1366633"/>
          <a:ext cx="1739348" cy="36443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Sistemden</a:t>
          </a:r>
          <a:r>
            <a:rPr lang="tr-TR" sz="1000" baseline="0">
              <a:latin typeface="Tahoma" panose="020B0604030504040204" pitchFamily="34" charset="0"/>
              <a:ea typeface="Tahoma" panose="020B0604030504040204" pitchFamily="34" charset="0"/>
              <a:cs typeface="Tahoma" panose="020B0604030504040204" pitchFamily="34" charset="0"/>
            </a:rPr>
            <a:t> Sorgulanarak Kabul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57977</xdr:colOff>
      <xdr:row>5</xdr:row>
      <xdr:rowOff>74542</xdr:rowOff>
    </xdr:from>
    <xdr:to>
      <xdr:col>3</xdr:col>
      <xdr:colOff>637760</xdr:colOff>
      <xdr:row>8</xdr:row>
      <xdr:rowOff>24847</xdr:rowOff>
    </xdr:to>
    <xdr:sp macro="" textlink="">
      <xdr:nvSpPr>
        <xdr:cNvPr id="41" name="15 Akış Çizelgesi: Manyetik Disk"/>
        <xdr:cNvSpPr/>
      </xdr:nvSpPr>
      <xdr:spPr>
        <a:xfrm>
          <a:off x="2120347" y="1308651"/>
          <a:ext cx="579783" cy="49695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a:t>
          </a:r>
        </a:p>
        <a:p>
          <a:r>
            <a:rPr lang="tr-TR" sz="1000">
              <a:latin typeface="Tahoma" panose="020B0604030504040204" pitchFamily="34" charset="0"/>
              <a:ea typeface="Tahoma" panose="020B0604030504040204" pitchFamily="34" charset="0"/>
              <a:cs typeface="Tahoma" panose="020B0604030504040204" pitchFamily="34" charset="0"/>
            </a:rPr>
            <a:t>2000İ</a:t>
          </a:r>
        </a:p>
      </xdr:txBody>
    </xdr:sp>
    <xdr:clientData/>
  </xdr:twoCellAnchor>
  <xdr:twoCellAnchor>
    <xdr:from>
      <xdr:col>6</xdr:col>
      <xdr:colOff>530086</xdr:colOff>
      <xdr:row>5</xdr:row>
      <xdr:rowOff>132521</xdr:rowOff>
    </xdr:from>
    <xdr:to>
      <xdr:col>7</xdr:col>
      <xdr:colOff>670890</xdr:colOff>
      <xdr:row>8</xdr:row>
      <xdr:rowOff>0</xdr:rowOff>
    </xdr:to>
    <xdr:sp macro="" textlink="">
      <xdr:nvSpPr>
        <xdr:cNvPr id="43" name="7 Akış Çizelgesi: Belge"/>
        <xdr:cNvSpPr/>
      </xdr:nvSpPr>
      <xdr:spPr>
        <a:xfrm>
          <a:off x="4654825" y="1292086"/>
          <a:ext cx="828261" cy="51352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0</xdr:col>
      <xdr:colOff>306457</xdr:colOff>
      <xdr:row>9</xdr:row>
      <xdr:rowOff>74544</xdr:rowOff>
    </xdr:from>
    <xdr:to>
      <xdr:col>2</xdr:col>
      <xdr:colOff>323022</xdr:colOff>
      <xdr:row>13</xdr:row>
      <xdr:rowOff>82826</xdr:rowOff>
    </xdr:to>
    <xdr:sp macro="" textlink="">
      <xdr:nvSpPr>
        <xdr:cNvPr id="44" name="1 Akış Çizelgesi: İşlem"/>
        <xdr:cNvSpPr/>
      </xdr:nvSpPr>
      <xdr:spPr>
        <a:xfrm>
          <a:off x="306457" y="2037522"/>
          <a:ext cx="1391478" cy="7371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Yetkilisi/Yardımcısı Tarafından Kontrol Edilmesi</a:t>
          </a:r>
        </a:p>
      </xdr:txBody>
    </xdr:sp>
    <xdr:clientData/>
  </xdr:twoCellAnchor>
  <xdr:twoCellAnchor>
    <xdr:from>
      <xdr:col>4</xdr:col>
      <xdr:colOff>538370</xdr:colOff>
      <xdr:row>6</xdr:row>
      <xdr:rowOff>74545</xdr:rowOff>
    </xdr:from>
    <xdr:to>
      <xdr:col>6</xdr:col>
      <xdr:colOff>376222</xdr:colOff>
      <xdr:row>11</xdr:row>
      <xdr:rowOff>16566</xdr:rowOff>
    </xdr:to>
    <xdr:sp macro="" textlink="">
      <xdr:nvSpPr>
        <xdr:cNvPr id="45" name="4 Akış Çizelgesi: Sonlandırıcı"/>
        <xdr:cNvSpPr/>
      </xdr:nvSpPr>
      <xdr:spPr>
        <a:xfrm>
          <a:off x="3288196" y="1490871"/>
          <a:ext cx="1212765" cy="8531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Fişinin Harcama Birimine İade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281608</xdr:colOff>
      <xdr:row>14</xdr:row>
      <xdr:rowOff>82826</xdr:rowOff>
    </xdr:from>
    <xdr:to>
      <xdr:col>2</xdr:col>
      <xdr:colOff>281609</xdr:colOff>
      <xdr:row>15</xdr:row>
      <xdr:rowOff>115956</xdr:rowOff>
    </xdr:to>
    <xdr:sp macro="" textlink="">
      <xdr:nvSpPr>
        <xdr:cNvPr id="47" name="5 Akış Çizelgesi: Karar"/>
        <xdr:cNvSpPr/>
      </xdr:nvSpPr>
      <xdr:spPr>
        <a:xfrm>
          <a:off x="969065" y="2956891"/>
          <a:ext cx="687457" cy="21534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397565</xdr:colOff>
      <xdr:row>17</xdr:row>
      <xdr:rowOff>24848</xdr:rowOff>
    </xdr:from>
    <xdr:to>
      <xdr:col>1</xdr:col>
      <xdr:colOff>513521</xdr:colOff>
      <xdr:row>18</xdr:row>
      <xdr:rowOff>22935</xdr:rowOff>
    </xdr:to>
    <xdr:sp macro="" textlink="">
      <xdr:nvSpPr>
        <xdr:cNvPr id="49" name="4 Akış Çizelgesi: Sonlandırıcı"/>
        <xdr:cNvSpPr/>
      </xdr:nvSpPr>
      <xdr:spPr>
        <a:xfrm>
          <a:off x="397565" y="3768587"/>
          <a:ext cx="803413" cy="21343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3</xdr:col>
      <xdr:colOff>74543</xdr:colOff>
      <xdr:row>16</xdr:row>
      <xdr:rowOff>107674</xdr:rowOff>
    </xdr:from>
    <xdr:to>
      <xdr:col>4</xdr:col>
      <xdr:colOff>132522</xdr:colOff>
      <xdr:row>18</xdr:row>
      <xdr:rowOff>91109</xdr:rowOff>
    </xdr:to>
    <xdr:sp macro="" textlink="">
      <xdr:nvSpPr>
        <xdr:cNvPr id="50" name="4 Akış Çizelgesi: Sonlandırıcı"/>
        <xdr:cNvSpPr/>
      </xdr:nvSpPr>
      <xdr:spPr>
        <a:xfrm>
          <a:off x="2136913" y="3636065"/>
          <a:ext cx="745435" cy="4141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0</xdr:col>
      <xdr:colOff>149087</xdr:colOff>
      <xdr:row>19</xdr:row>
      <xdr:rowOff>165653</xdr:rowOff>
    </xdr:from>
    <xdr:to>
      <xdr:col>2</xdr:col>
      <xdr:colOff>57978</xdr:colOff>
      <xdr:row>24</xdr:row>
      <xdr:rowOff>8284</xdr:rowOff>
    </xdr:to>
    <xdr:sp macro="" textlink="">
      <xdr:nvSpPr>
        <xdr:cNvPr id="52" name="1 Akış Çizelgesi: İşlem"/>
        <xdr:cNvSpPr/>
      </xdr:nvSpPr>
      <xdr:spPr>
        <a:xfrm>
          <a:off x="149087" y="3950805"/>
          <a:ext cx="1283804" cy="753718"/>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Yetkilisi/Yardımcısı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91104</xdr:colOff>
      <xdr:row>28</xdr:row>
      <xdr:rowOff>207066</xdr:rowOff>
    </xdr:from>
    <xdr:to>
      <xdr:col>2</xdr:col>
      <xdr:colOff>107665</xdr:colOff>
      <xdr:row>31</xdr:row>
      <xdr:rowOff>74544</xdr:rowOff>
    </xdr:to>
    <xdr:sp macro="" textlink="">
      <xdr:nvSpPr>
        <xdr:cNvPr id="55" name="6 Akış Çizelgesi: Önceden Tanımlı İşlem"/>
        <xdr:cNvSpPr/>
      </xdr:nvSpPr>
      <xdr:spPr>
        <a:xfrm>
          <a:off x="91104" y="6319631"/>
          <a:ext cx="1391474" cy="51352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 İşlemleri Süreci</a:t>
          </a:r>
        </a:p>
      </xdr:txBody>
    </xdr:sp>
    <xdr:clientData/>
  </xdr:twoCellAnchor>
  <xdr:twoCellAnchor>
    <xdr:from>
      <xdr:col>2</xdr:col>
      <xdr:colOff>372717</xdr:colOff>
      <xdr:row>20</xdr:row>
      <xdr:rowOff>66260</xdr:rowOff>
    </xdr:from>
    <xdr:to>
      <xdr:col>4</xdr:col>
      <xdr:colOff>505239</xdr:colOff>
      <xdr:row>23</xdr:row>
      <xdr:rowOff>49697</xdr:rowOff>
    </xdr:to>
    <xdr:sp macro="" textlink="">
      <xdr:nvSpPr>
        <xdr:cNvPr id="56" name="4 Akış Çizelgesi: Sonlandırıcı"/>
        <xdr:cNvSpPr/>
      </xdr:nvSpPr>
      <xdr:spPr>
        <a:xfrm>
          <a:off x="1747630" y="4621695"/>
          <a:ext cx="1507435" cy="62948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Fişinin Harcama Birimine İade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472109</xdr:colOff>
      <xdr:row>19</xdr:row>
      <xdr:rowOff>82826</xdr:rowOff>
    </xdr:from>
    <xdr:to>
      <xdr:col>6</xdr:col>
      <xdr:colOff>629478</xdr:colOff>
      <xdr:row>21</xdr:row>
      <xdr:rowOff>99391</xdr:rowOff>
    </xdr:to>
    <xdr:sp macro="" textlink="">
      <xdr:nvSpPr>
        <xdr:cNvPr id="57" name="7 Akış Çizelgesi: Belge"/>
        <xdr:cNvSpPr/>
      </xdr:nvSpPr>
      <xdr:spPr>
        <a:xfrm>
          <a:off x="3909392" y="4257261"/>
          <a:ext cx="844825" cy="44726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a:t>
          </a:r>
          <a:r>
            <a:rPr lang="tr-TR" sz="1000" baseline="0">
              <a:latin typeface="Tahoma" panose="020B0604030504040204" pitchFamily="34" charset="0"/>
              <a:ea typeface="Tahoma" panose="020B0604030504040204" pitchFamily="34" charset="0"/>
              <a:cs typeface="Tahoma" panose="020B0604030504040204" pitchFamily="34" charset="0"/>
            </a:rPr>
            <a:t> Tutanağı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318880</xdr:colOff>
      <xdr:row>4</xdr:row>
      <xdr:rowOff>131243</xdr:rowOff>
    </xdr:from>
    <xdr:to>
      <xdr:col>1</xdr:col>
      <xdr:colOff>323021</xdr:colOff>
      <xdr:row>5</xdr:row>
      <xdr:rowOff>132524</xdr:rowOff>
    </xdr:to>
    <xdr:cxnSp macro="">
      <xdr:nvCxnSpPr>
        <xdr:cNvPr id="60" name="Düz Ok Bağlayıcısı 59"/>
        <xdr:cNvCxnSpPr>
          <a:stCxn id="36" idx="4"/>
          <a:endCxn id="38" idx="0"/>
        </xdr:cNvCxnSpPr>
      </xdr:nvCxnSpPr>
      <xdr:spPr>
        <a:xfrm>
          <a:off x="1006337" y="1183134"/>
          <a:ext cx="4141" cy="183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505239</xdr:colOff>
      <xdr:row>6</xdr:row>
      <xdr:rowOff>132523</xdr:rowOff>
    </xdr:from>
    <xdr:to>
      <xdr:col>3</xdr:col>
      <xdr:colOff>57977</xdr:colOff>
      <xdr:row>6</xdr:row>
      <xdr:rowOff>140804</xdr:rowOff>
    </xdr:to>
    <xdr:cxnSp macro="">
      <xdr:nvCxnSpPr>
        <xdr:cNvPr id="65" name="Düz Ok Bağlayıcısı 64"/>
        <xdr:cNvCxnSpPr>
          <a:stCxn id="38" idx="3"/>
          <a:endCxn id="41" idx="2"/>
        </xdr:cNvCxnSpPr>
      </xdr:nvCxnSpPr>
      <xdr:spPr>
        <a:xfrm>
          <a:off x="1880152" y="1548849"/>
          <a:ext cx="240195" cy="82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455544</xdr:colOff>
      <xdr:row>5</xdr:row>
      <xdr:rowOff>23569</xdr:rowOff>
    </xdr:from>
    <xdr:to>
      <xdr:col>5</xdr:col>
      <xdr:colOff>457296</xdr:colOff>
      <xdr:row>6</xdr:row>
      <xdr:rowOff>74545</xdr:rowOff>
    </xdr:to>
    <xdr:cxnSp macro="">
      <xdr:nvCxnSpPr>
        <xdr:cNvPr id="68" name="Düz Ok Bağlayıcısı 67"/>
        <xdr:cNvCxnSpPr>
          <a:stCxn id="37" idx="4"/>
          <a:endCxn id="45" idx="0"/>
        </xdr:cNvCxnSpPr>
      </xdr:nvCxnSpPr>
      <xdr:spPr>
        <a:xfrm>
          <a:off x="3892827" y="1257678"/>
          <a:ext cx="1752" cy="2331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289891</xdr:colOff>
      <xdr:row>6</xdr:row>
      <xdr:rowOff>165652</xdr:rowOff>
    </xdr:from>
    <xdr:to>
      <xdr:col>6</xdr:col>
      <xdr:colOff>530086</xdr:colOff>
      <xdr:row>6</xdr:row>
      <xdr:rowOff>173935</xdr:rowOff>
    </xdr:to>
    <xdr:cxnSp macro="">
      <xdr:nvCxnSpPr>
        <xdr:cNvPr id="73" name="Düz Ok Bağlayıcısı 72"/>
        <xdr:cNvCxnSpPr>
          <a:endCxn id="43" idx="1"/>
        </xdr:cNvCxnSpPr>
      </xdr:nvCxnSpPr>
      <xdr:spPr>
        <a:xfrm>
          <a:off x="4414630" y="1540565"/>
          <a:ext cx="240195"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625337</xdr:colOff>
      <xdr:row>13</xdr:row>
      <xdr:rowOff>74543</xdr:rowOff>
    </xdr:from>
    <xdr:to>
      <xdr:col>1</xdr:col>
      <xdr:colOff>629479</xdr:colOff>
      <xdr:row>14</xdr:row>
      <xdr:rowOff>82826</xdr:rowOff>
    </xdr:to>
    <xdr:cxnSp macro="">
      <xdr:nvCxnSpPr>
        <xdr:cNvPr id="85" name="Düz Ok Bağlayıcısı 84"/>
        <xdr:cNvCxnSpPr>
          <a:endCxn id="47" idx="0"/>
        </xdr:cNvCxnSpPr>
      </xdr:nvCxnSpPr>
      <xdr:spPr>
        <a:xfrm flipH="1">
          <a:off x="1312794" y="2766391"/>
          <a:ext cx="4142"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111816</xdr:colOff>
      <xdr:row>14</xdr:row>
      <xdr:rowOff>207065</xdr:rowOff>
    </xdr:from>
    <xdr:to>
      <xdr:col>1</xdr:col>
      <xdr:colOff>281609</xdr:colOff>
      <xdr:row>17</xdr:row>
      <xdr:rowOff>24848</xdr:rowOff>
    </xdr:to>
    <xdr:cxnSp macro="">
      <xdr:nvCxnSpPr>
        <xdr:cNvPr id="90" name="Dirsek Bağlayıcısı 89"/>
        <xdr:cNvCxnSpPr>
          <a:stCxn id="47" idx="1"/>
          <a:endCxn id="49" idx="0"/>
        </xdr:cNvCxnSpPr>
      </xdr:nvCxnSpPr>
      <xdr:spPr>
        <a:xfrm rot="10800000" flipV="1">
          <a:off x="799273" y="3304761"/>
          <a:ext cx="169793" cy="4638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281609</xdr:colOff>
      <xdr:row>14</xdr:row>
      <xdr:rowOff>207065</xdr:rowOff>
    </xdr:from>
    <xdr:to>
      <xdr:col>3</xdr:col>
      <xdr:colOff>447261</xdr:colOff>
      <xdr:row>16</xdr:row>
      <xdr:rowOff>107674</xdr:rowOff>
    </xdr:to>
    <xdr:cxnSp macro="">
      <xdr:nvCxnSpPr>
        <xdr:cNvPr id="92" name="Dirsek Bağlayıcısı 91"/>
        <xdr:cNvCxnSpPr>
          <a:stCxn id="47" idx="3"/>
          <a:endCxn id="50" idx="0"/>
        </xdr:cNvCxnSpPr>
      </xdr:nvCxnSpPr>
      <xdr:spPr>
        <a:xfrm>
          <a:off x="1656522" y="3304761"/>
          <a:ext cx="853109" cy="33130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103532</xdr:colOff>
      <xdr:row>18</xdr:row>
      <xdr:rowOff>22935</xdr:rowOff>
    </xdr:from>
    <xdr:to>
      <xdr:col>1</xdr:col>
      <xdr:colOff>111815</xdr:colOff>
      <xdr:row>19</xdr:row>
      <xdr:rowOff>165653</xdr:rowOff>
    </xdr:to>
    <xdr:cxnSp macro="">
      <xdr:nvCxnSpPr>
        <xdr:cNvPr id="94" name="Düz Ok Bağlayıcısı 93"/>
        <xdr:cNvCxnSpPr>
          <a:stCxn id="49" idx="2"/>
          <a:endCxn id="52" idx="0"/>
        </xdr:cNvCxnSpPr>
      </xdr:nvCxnSpPr>
      <xdr:spPr>
        <a:xfrm flipH="1">
          <a:off x="790989" y="3982022"/>
          <a:ext cx="8283" cy="3580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505239</xdr:colOff>
      <xdr:row>20</xdr:row>
      <xdr:rowOff>91108</xdr:rowOff>
    </xdr:from>
    <xdr:to>
      <xdr:col>5</xdr:col>
      <xdr:colOff>472109</xdr:colOff>
      <xdr:row>21</xdr:row>
      <xdr:rowOff>165653</xdr:rowOff>
    </xdr:to>
    <xdr:cxnSp macro="">
      <xdr:nvCxnSpPr>
        <xdr:cNvPr id="112" name="Düz Ok Bağlayıcısı 111"/>
        <xdr:cNvCxnSpPr>
          <a:stCxn id="56" idx="3"/>
          <a:endCxn id="57" idx="1"/>
        </xdr:cNvCxnSpPr>
      </xdr:nvCxnSpPr>
      <xdr:spPr>
        <a:xfrm flipV="1">
          <a:off x="3255065" y="4480891"/>
          <a:ext cx="654327" cy="2898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505239</xdr:colOff>
      <xdr:row>21</xdr:row>
      <xdr:rowOff>165653</xdr:rowOff>
    </xdr:from>
    <xdr:to>
      <xdr:col>5</xdr:col>
      <xdr:colOff>521802</xdr:colOff>
      <xdr:row>22</xdr:row>
      <xdr:rowOff>198783</xdr:rowOff>
    </xdr:to>
    <xdr:cxnSp macro="">
      <xdr:nvCxnSpPr>
        <xdr:cNvPr id="118" name="Düz Ok Bağlayıcısı 117"/>
        <xdr:cNvCxnSpPr>
          <a:stCxn id="56" idx="3"/>
          <a:endCxn id="71" idx="2"/>
        </xdr:cNvCxnSpPr>
      </xdr:nvCxnSpPr>
      <xdr:spPr>
        <a:xfrm>
          <a:off x="3255065" y="4770783"/>
          <a:ext cx="704020" cy="248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314739</xdr:colOff>
      <xdr:row>7</xdr:row>
      <xdr:rowOff>132522</xdr:rowOff>
    </xdr:from>
    <xdr:to>
      <xdr:col>1</xdr:col>
      <xdr:colOff>323021</xdr:colOff>
      <xdr:row>9</xdr:row>
      <xdr:rowOff>74544</xdr:rowOff>
    </xdr:to>
    <xdr:cxnSp macro="">
      <xdr:nvCxnSpPr>
        <xdr:cNvPr id="136" name="Düz Ok Bağlayıcısı 135"/>
        <xdr:cNvCxnSpPr>
          <a:stCxn id="38" idx="2"/>
          <a:endCxn id="44" idx="0"/>
        </xdr:cNvCxnSpPr>
      </xdr:nvCxnSpPr>
      <xdr:spPr>
        <a:xfrm flipH="1">
          <a:off x="1002196" y="1731065"/>
          <a:ext cx="8282" cy="3064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546653</xdr:colOff>
      <xdr:row>8</xdr:row>
      <xdr:rowOff>33129</xdr:rowOff>
    </xdr:from>
    <xdr:to>
      <xdr:col>7</xdr:col>
      <xdr:colOff>604630</xdr:colOff>
      <xdr:row>10</xdr:row>
      <xdr:rowOff>165651</xdr:rowOff>
    </xdr:to>
    <xdr:sp macro="" textlink="">
      <xdr:nvSpPr>
        <xdr:cNvPr id="69" name="15 Akış Çizelgesi: Manyetik Disk"/>
        <xdr:cNvSpPr/>
      </xdr:nvSpPr>
      <xdr:spPr>
        <a:xfrm>
          <a:off x="4671392" y="1838738"/>
          <a:ext cx="745434" cy="56321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5</xdr:col>
      <xdr:colOff>521802</xdr:colOff>
      <xdr:row>21</xdr:row>
      <xdr:rowOff>115956</xdr:rowOff>
    </xdr:from>
    <xdr:to>
      <xdr:col>7</xdr:col>
      <xdr:colOff>24846</xdr:colOff>
      <xdr:row>24</xdr:row>
      <xdr:rowOff>66261</xdr:rowOff>
    </xdr:to>
    <xdr:sp macro="" textlink="">
      <xdr:nvSpPr>
        <xdr:cNvPr id="71" name="15 Akış Çizelgesi: Manyetik Disk"/>
        <xdr:cNvSpPr/>
      </xdr:nvSpPr>
      <xdr:spPr>
        <a:xfrm>
          <a:off x="3959085" y="4721086"/>
          <a:ext cx="877957" cy="596349"/>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6</xdr:col>
      <xdr:colOff>364435</xdr:colOff>
      <xdr:row>9</xdr:row>
      <xdr:rowOff>165652</xdr:rowOff>
    </xdr:from>
    <xdr:to>
      <xdr:col>6</xdr:col>
      <xdr:colOff>538370</xdr:colOff>
      <xdr:row>9</xdr:row>
      <xdr:rowOff>173935</xdr:rowOff>
    </xdr:to>
    <xdr:cxnSp macro="">
      <xdr:nvCxnSpPr>
        <xdr:cNvPr id="51" name="Düz Ok Bağlayıcısı 50"/>
        <xdr:cNvCxnSpPr/>
      </xdr:nvCxnSpPr>
      <xdr:spPr>
        <a:xfrm>
          <a:off x="4489174" y="2128630"/>
          <a:ext cx="173935"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563218</xdr:colOff>
      <xdr:row>32</xdr:row>
      <xdr:rowOff>49695</xdr:rowOff>
    </xdr:from>
    <xdr:to>
      <xdr:col>1</xdr:col>
      <xdr:colOff>315376</xdr:colOff>
      <xdr:row>33</xdr:row>
      <xdr:rowOff>131241</xdr:rowOff>
    </xdr:to>
    <xdr:sp macro="" textlink="">
      <xdr:nvSpPr>
        <xdr:cNvPr id="70" name="12 Akış Çizelgesi: Bağlayıcı"/>
        <xdr:cNvSpPr/>
      </xdr:nvSpPr>
      <xdr:spPr>
        <a:xfrm>
          <a:off x="563218" y="7023652"/>
          <a:ext cx="439615" cy="296893"/>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p>
      </xdr:txBody>
    </xdr:sp>
    <xdr:clientData/>
  </xdr:twoCellAnchor>
  <xdr:twoCellAnchor>
    <xdr:from>
      <xdr:col>1</xdr:col>
      <xdr:colOff>99384</xdr:colOff>
      <xdr:row>27</xdr:row>
      <xdr:rowOff>182215</xdr:rowOff>
    </xdr:from>
    <xdr:to>
      <xdr:col>1</xdr:col>
      <xdr:colOff>99391</xdr:colOff>
      <xdr:row>28</xdr:row>
      <xdr:rowOff>207066</xdr:rowOff>
    </xdr:to>
    <xdr:cxnSp macro="">
      <xdr:nvCxnSpPr>
        <xdr:cNvPr id="40" name="Düz Ok Bağlayıcısı 39"/>
        <xdr:cNvCxnSpPr>
          <a:stCxn id="46" idx="2"/>
          <a:endCxn id="55" idx="0"/>
        </xdr:cNvCxnSpPr>
      </xdr:nvCxnSpPr>
      <xdr:spPr>
        <a:xfrm flipH="1">
          <a:off x="786841" y="6079432"/>
          <a:ext cx="7" cy="2401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95569</xdr:colOff>
      <xdr:row>31</xdr:row>
      <xdr:rowOff>74544</xdr:rowOff>
    </xdr:from>
    <xdr:to>
      <xdr:col>1</xdr:col>
      <xdr:colOff>99384</xdr:colOff>
      <xdr:row>32</xdr:row>
      <xdr:rowOff>49695</xdr:rowOff>
    </xdr:to>
    <xdr:cxnSp macro="">
      <xdr:nvCxnSpPr>
        <xdr:cNvPr id="72" name="Düz Ok Bağlayıcısı 71"/>
        <xdr:cNvCxnSpPr>
          <a:stCxn id="55" idx="2"/>
          <a:endCxn id="70" idx="0"/>
        </xdr:cNvCxnSpPr>
      </xdr:nvCxnSpPr>
      <xdr:spPr>
        <a:xfrm flipH="1">
          <a:off x="783026" y="6833153"/>
          <a:ext cx="3815"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25</xdr:row>
      <xdr:rowOff>24845</xdr:rowOff>
    </xdr:from>
    <xdr:to>
      <xdr:col>2</xdr:col>
      <xdr:colOff>33130</xdr:colOff>
      <xdr:row>27</xdr:row>
      <xdr:rowOff>182215</xdr:rowOff>
    </xdr:to>
    <xdr:sp macro="" textlink="">
      <xdr:nvSpPr>
        <xdr:cNvPr id="46" name="1 Akış Çizelgesi: İşlem"/>
        <xdr:cNvSpPr/>
      </xdr:nvSpPr>
      <xdr:spPr>
        <a:xfrm>
          <a:off x="165652" y="5491367"/>
          <a:ext cx="1242391" cy="5880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 Servisine Gönderilmesi</a:t>
          </a:r>
        </a:p>
      </xdr:txBody>
    </xdr:sp>
    <xdr:clientData/>
  </xdr:twoCellAnchor>
  <xdr:twoCellAnchor>
    <xdr:from>
      <xdr:col>1</xdr:col>
      <xdr:colOff>99391</xdr:colOff>
      <xdr:row>24</xdr:row>
      <xdr:rowOff>8284</xdr:rowOff>
    </xdr:from>
    <xdr:to>
      <xdr:col>1</xdr:col>
      <xdr:colOff>103532</xdr:colOff>
      <xdr:row>25</xdr:row>
      <xdr:rowOff>24845</xdr:rowOff>
    </xdr:to>
    <xdr:cxnSp macro="">
      <xdr:nvCxnSpPr>
        <xdr:cNvPr id="4" name="Düz Ok Bağlayıcısı 3"/>
        <xdr:cNvCxnSpPr>
          <a:stCxn id="52" idx="2"/>
          <a:endCxn id="46" idx="0"/>
        </xdr:cNvCxnSpPr>
      </xdr:nvCxnSpPr>
      <xdr:spPr>
        <a:xfrm flipH="1">
          <a:off x="786848" y="5259458"/>
          <a:ext cx="4141" cy="2319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438978</xdr:colOff>
      <xdr:row>18</xdr:row>
      <xdr:rowOff>91109</xdr:rowOff>
    </xdr:from>
    <xdr:to>
      <xdr:col>3</xdr:col>
      <xdr:colOff>447261</xdr:colOff>
      <xdr:row>20</xdr:row>
      <xdr:rowOff>66260</xdr:rowOff>
    </xdr:to>
    <xdr:cxnSp macro="">
      <xdr:nvCxnSpPr>
        <xdr:cNvPr id="48" name="47 Düz Ok Bağlayıcısı"/>
        <xdr:cNvCxnSpPr>
          <a:stCxn id="50" idx="2"/>
          <a:endCxn id="56" idx="0"/>
        </xdr:cNvCxnSpPr>
      </xdr:nvCxnSpPr>
      <xdr:spPr>
        <a:xfrm flipH="1">
          <a:off x="2501348" y="4050196"/>
          <a:ext cx="8283" cy="4058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39588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389282</xdr:colOff>
      <xdr:row>3</xdr:row>
      <xdr:rowOff>132522</xdr:rowOff>
    </xdr:from>
    <xdr:to>
      <xdr:col>4</xdr:col>
      <xdr:colOff>141441</xdr:colOff>
      <xdr:row>5</xdr:row>
      <xdr:rowOff>31851</xdr:rowOff>
    </xdr:to>
    <xdr:sp macro="" textlink="">
      <xdr:nvSpPr>
        <xdr:cNvPr id="68" name="12 Akış Çizelgesi: Bağlayıcı"/>
        <xdr:cNvSpPr/>
      </xdr:nvSpPr>
      <xdr:spPr>
        <a:xfrm>
          <a:off x="2451652" y="1002196"/>
          <a:ext cx="439615" cy="263764"/>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6</xdr:col>
      <xdr:colOff>66260</xdr:colOff>
      <xdr:row>6</xdr:row>
      <xdr:rowOff>165653</xdr:rowOff>
    </xdr:from>
    <xdr:to>
      <xdr:col>7</xdr:col>
      <xdr:colOff>157369</xdr:colOff>
      <xdr:row>9</xdr:row>
      <xdr:rowOff>82827</xdr:rowOff>
    </xdr:to>
    <xdr:sp macro="" textlink="">
      <xdr:nvSpPr>
        <xdr:cNvPr id="70" name="7 Akış Çizelgesi: Belge"/>
        <xdr:cNvSpPr/>
      </xdr:nvSpPr>
      <xdr:spPr>
        <a:xfrm>
          <a:off x="4190999" y="1540566"/>
          <a:ext cx="778566" cy="56321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1</xdr:col>
      <xdr:colOff>1</xdr:colOff>
      <xdr:row>11</xdr:row>
      <xdr:rowOff>149087</xdr:rowOff>
    </xdr:from>
    <xdr:to>
      <xdr:col>3</xdr:col>
      <xdr:colOff>372718</xdr:colOff>
      <xdr:row>15</xdr:row>
      <xdr:rowOff>33130</xdr:rowOff>
    </xdr:to>
    <xdr:sp macro="" textlink="">
      <xdr:nvSpPr>
        <xdr:cNvPr id="71" name="4 Akış Çizelgesi: Sonlandırıcı"/>
        <xdr:cNvSpPr/>
      </xdr:nvSpPr>
      <xdr:spPr>
        <a:xfrm>
          <a:off x="687458" y="2476500"/>
          <a:ext cx="1747630" cy="6294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Teslim Tutanağının Bir Nüshasının İlgili Serviste Muhafaza</a:t>
          </a:r>
          <a:r>
            <a:rPr lang="tr-TR" sz="1000" baseline="0">
              <a:latin typeface="Tahoma" panose="020B0604030504040204" pitchFamily="34" charset="0"/>
              <a:ea typeface="Tahoma" panose="020B0604030504040204" pitchFamily="34" charset="0"/>
              <a:cs typeface="Tahoma" panose="020B0604030504040204" pitchFamily="34" charset="0"/>
            </a:rPr>
            <a:t>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588065</xdr:colOff>
      <xdr:row>6</xdr:row>
      <xdr:rowOff>24849</xdr:rowOff>
    </xdr:from>
    <xdr:to>
      <xdr:col>5</xdr:col>
      <xdr:colOff>372717</xdr:colOff>
      <xdr:row>10</xdr:row>
      <xdr:rowOff>1</xdr:rowOff>
    </xdr:to>
    <xdr:sp macro="" textlink="">
      <xdr:nvSpPr>
        <xdr:cNvPr id="72" name="1 Akış Çizelgesi: İşlem"/>
        <xdr:cNvSpPr/>
      </xdr:nvSpPr>
      <xdr:spPr>
        <a:xfrm>
          <a:off x="1275522" y="1441175"/>
          <a:ext cx="2534478" cy="704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Fişinin Onaylanmasından Sonra Onay Numarası</a:t>
          </a:r>
          <a:r>
            <a:rPr lang="tr-TR" sz="1000" baseline="0">
              <a:latin typeface="Tahoma" panose="020B0604030504040204" pitchFamily="34" charset="0"/>
              <a:ea typeface="Tahoma" panose="020B0604030504040204" pitchFamily="34" charset="0"/>
              <a:cs typeface="Tahoma" panose="020B0604030504040204" pitchFamily="34" charset="0"/>
            </a:rPr>
            <a:t> ve Tarihinin Tutanağın İki Nüshasına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91106</xdr:colOff>
      <xdr:row>11</xdr:row>
      <xdr:rowOff>157370</xdr:rowOff>
    </xdr:from>
    <xdr:to>
      <xdr:col>6</xdr:col>
      <xdr:colOff>438976</xdr:colOff>
      <xdr:row>15</xdr:row>
      <xdr:rowOff>16565</xdr:rowOff>
    </xdr:to>
    <xdr:sp macro="" textlink="">
      <xdr:nvSpPr>
        <xdr:cNvPr id="73" name="4 Akış Çizelgesi: Sonlandırıcı"/>
        <xdr:cNvSpPr/>
      </xdr:nvSpPr>
      <xdr:spPr>
        <a:xfrm>
          <a:off x="2840932" y="2484783"/>
          <a:ext cx="1722783" cy="6046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Teslim Tutanağının Bir Nüshasının Yevmiye Servisine Gönderilmesi</a:t>
          </a:r>
        </a:p>
      </xdr:txBody>
    </xdr:sp>
    <xdr:clientData/>
  </xdr:twoCellAnchor>
  <xdr:twoCellAnchor>
    <xdr:from>
      <xdr:col>4</xdr:col>
      <xdr:colOff>231913</xdr:colOff>
      <xdr:row>16</xdr:row>
      <xdr:rowOff>149088</xdr:rowOff>
    </xdr:from>
    <xdr:to>
      <xdr:col>6</xdr:col>
      <xdr:colOff>289891</xdr:colOff>
      <xdr:row>19</xdr:row>
      <xdr:rowOff>49697</xdr:rowOff>
    </xdr:to>
    <xdr:sp macro="" textlink="">
      <xdr:nvSpPr>
        <xdr:cNvPr id="74" name="6 Akış Çizelgesi: Önceden Tanımlı İşlem"/>
        <xdr:cNvSpPr/>
      </xdr:nvSpPr>
      <xdr:spPr>
        <a:xfrm>
          <a:off x="2981739" y="3404153"/>
          <a:ext cx="1432891" cy="44726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3</xdr:col>
      <xdr:colOff>609090</xdr:colOff>
      <xdr:row>5</xdr:row>
      <xdr:rowOff>31851</xdr:rowOff>
    </xdr:from>
    <xdr:to>
      <xdr:col>3</xdr:col>
      <xdr:colOff>612913</xdr:colOff>
      <xdr:row>6</xdr:row>
      <xdr:rowOff>33131</xdr:rowOff>
    </xdr:to>
    <xdr:cxnSp macro="">
      <xdr:nvCxnSpPr>
        <xdr:cNvPr id="76" name="Düz Ok Bağlayıcısı 75"/>
        <xdr:cNvCxnSpPr>
          <a:stCxn id="68" idx="4"/>
        </xdr:cNvCxnSpPr>
      </xdr:nvCxnSpPr>
      <xdr:spPr>
        <a:xfrm>
          <a:off x="2671460" y="1265960"/>
          <a:ext cx="3823" cy="1834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372717</xdr:colOff>
      <xdr:row>8</xdr:row>
      <xdr:rowOff>12425</xdr:rowOff>
    </xdr:from>
    <xdr:to>
      <xdr:col>6</xdr:col>
      <xdr:colOff>66260</xdr:colOff>
      <xdr:row>8</xdr:row>
      <xdr:rowOff>16566</xdr:rowOff>
    </xdr:to>
    <xdr:cxnSp macro="">
      <xdr:nvCxnSpPr>
        <xdr:cNvPr id="78" name="Düz Ok Bağlayıcısı 77"/>
        <xdr:cNvCxnSpPr>
          <a:stCxn id="72" idx="3"/>
          <a:endCxn id="70" idx="1"/>
        </xdr:cNvCxnSpPr>
      </xdr:nvCxnSpPr>
      <xdr:spPr>
        <a:xfrm>
          <a:off x="3810000" y="1818034"/>
          <a:ext cx="380999"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186360</xdr:colOff>
      <xdr:row>10</xdr:row>
      <xdr:rowOff>1</xdr:rowOff>
    </xdr:from>
    <xdr:to>
      <xdr:col>3</xdr:col>
      <xdr:colOff>480391</xdr:colOff>
      <xdr:row>11</xdr:row>
      <xdr:rowOff>149087</xdr:rowOff>
    </xdr:to>
    <xdr:cxnSp macro="">
      <xdr:nvCxnSpPr>
        <xdr:cNvPr id="80" name="Düz Ok Bağlayıcısı 79"/>
        <xdr:cNvCxnSpPr>
          <a:stCxn id="72" idx="2"/>
          <a:endCxn id="71" idx="0"/>
        </xdr:cNvCxnSpPr>
      </xdr:nvCxnSpPr>
      <xdr:spPr>
        <a:xfrm flipH="1">
          <a:off x="1561273" y="2401958"/>
          <a:ext cx="981488" cy="3644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480391</xdr:colOff>
      <xdr:row>10</xdr:row>
      <xdr:rowOff>1</xdr:rowOff>
    </xdr:from>
    <xdr:to>
      <xdr:col>5</xdr:col>
      <xdr:colOff>265041</xdr:colOff>
      <xdr:row>11</xdr:row>
      <xdr:rowOff>157370</xdr:rowOff>
    </xdr:to>
    <xdr:cxnSp macro="">
      <xdr:nvCxnSpPr>
        <xdr:cNvPr id="82" name="Düz Ok Bağlayıcısı 81"/>
        <xdr:cNvCxnSpPr>
          <a:stCxn id="72" idx="2"/>
          <a:endCxn id="73" idx="0"/>
        </xdr:cNvCxnSpPr>
      </xdr:nvCxnSpPr>
      <xdr:spPr>
        <a:xfrm>
          <a:off x="2542761" y="2401958"/>
          <a:ext cx="1159563" cy="3727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260902</xdr:colOff>
      <xdr:row>15</xdr:row>
      <xdr:rowOff>16565</xdr:rowOff>
    </xdr:from>
    <xdr:to>
      <xdr:col>5</xdr:col>
      <xdr:colOff>265041</xdr:colOff>
      <xdr:row>16</xdr:row>
      <xdr:rowOff>149088</xdr:rowOff>
    </xdr:to>
    <xdr:cxnSp macro="">
      <xdr:nvCxnSpPr>
        <xdr:cNvPr id="84" name="Düz Ok Bağlayıcısı 83"/>
        <xdr:cNvCxnSpPr>
          <a:stCxn id="73" idx="2"/>
          <a:endCxn id="74" idx="0"/>
        </xdr:cNvCxnSpPr>
      </xdr:nvCxnSpPr>
      <xdr:spPr>
        <a:xfrm flipH="1">
          <a:off x="3698185" y="3495261"/>
          <a:ext cx="4139" cy="3478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530089</xdr:colOff>
      <xdr:row>5</xdr:row>
      <xdr:rowOff>33130</xdr:rowOff>
    </xdr:from>
    <xdr:to>
      <xdr:col>4</xdr:col>
      <xdr:colOff>414132</xdr:colOff>
      <xdr:row>8</xdr:row>
      <xdr:rowOff>57977</xdr:rowOff>
    </xdr:to>
    <xdr:sp macro="" textlink="">
      <xdr:nvSpPr>
        <xdr:cNvPr id="3" name="1 Akış Çizelgesi: İşlem"/>
        <xdr:cNvSpPr/>
      </xdr:nvSpPr>
      <xdr:spPr>
        <a:xfrm>
          <a:off x="1905002" y="1060173"/>
          <a:ext cx="1258956" cy="57150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4</xdr:col>
      <xdr:colOff>472108</xdr:colOff>
      <xdr:row>11</xdr:row>
      <xdr:rowOff>24848</xdr:rowOff>
    </xdr:from>
    <xdr:to>
      <xdr:col>6</xdr:col>
      <xdr:colOff>612912</xdr:colOff>
      <xdr:row>14</xdr:row>
      <xdr:rowOff>41414</xdr:rowOff>
    </xdr:to>
    <xdr:sp macro="" textlink="">
      <xdr:nvSpPr>
        <xdr:cNvPr id="4" name="1 Akış Çizelgesi: İşlem"/>
        <xdr:cNvSpPr/>
      </xdr:nvSpPr>
      <xdr:spPr>
        <a:xfrm>
          <a:off x="3221934" y="2145196"/>
          <a:ext cx="1515717" cy="563218"/>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2</xdr:col>
      <xdr:colOff>530087</xdr:colOff>
      <xdr:row>17</xdr:row>
      <xdr:rowOff>115957</xdr:rowOff>
    </xdr:from>
    <xdr:to>
      <xdr:col>4</xdr:col>
      <xdr:colOff>405848</xdr:colOff>
      <xdr:row>20</xdr:row>
      <xdr:rowOff>149088</xdr:rowOff>
    </xdr:to>
    <xdr:sp macro="" textlink="">
      <xdr:nvSpPr>
        <xdr:cNvPr id="5" name="1 Akış Çizelgesi: İşlem"/>
        <xdr:cNvSpPr/>
      </xdr:nvSpPr>
      <xdr:spPr>
        <a:xfrm>
          <a:off x="1905000" y="3329609"/>
          <a:ext cx="1250674" cy="579783"/>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3</xdr:col>
      <xdr:colOff>467967</xdr:colOff>
      <xdr:row>8</xdr:row>
      <xdr:rowOff>57977</xdr:rowOff>
    </xdr:from>
    <xdr:to>
      <xdr:col>3</xdr:col>
      <xdr:colOff>472110</xdr:colOff>
      <xdr:row>17</xdr:row>
      <xdr:rowOff>115957</xdr:rowOff>
    </xdr:to>
    <xdr:cxnSp macro="">
      <xdr:nvCxnSpPr>
        <xdr:cNvPr id="8" name="Düz Ok Bağlayıcısı 7"/>
        <xdr:cNvCxnSpPr>
          <a:stCxn id="3" idx="2"/>
          <a:endCxn id="5" idx="0"/>
        </xdr:cNvCxnSpPr>
      </xdr:nvCxnSpPr>
      <xdr:spPr>
        <a:xfrm flipH="1">
          <a:off x="2530337" y="1631673"/>
          <a:ext cx="4143" cy="169793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414132</xdr:colOff>
      <xdr:row>6</xdr:row>
      <xdr:rowOff>136662</xdr:rowOff>
    </xdr:from>
    <xdr:to>
      <xdr:col>5</xdr:col>
      <xdr:colOff>542510</xdr:colOff>
      <xdr:row>11</xdr:row>
      <xdr:rowOff>24848</xdr:rowOff>
    </xdr:to>
    <xdr:cxnSp macro="">
      <xdr:nvCxnSpPr>
        <xdr:cNvPr id="11" name="Düz Bağlayıcı 10"/>
        <xdr:cNvCxnSpPr>
          <a:stCxn id="3" idx="3"/>
          <a:endCxn id="4" idx="0"/>
        </xdr:cNvCxnSpPr>
      </xdr:nvCxnSpPr>
      <xdr:spPr>
        <a:xfrm>
          <a:off x="3163958" y="1345923"/>
          <a:ext cx="815835" cy="7992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405848</xdr:colOff>
      <xdr:row>14</xdr:row>
      <xdr:rowOff>41414</xdr:rowOff>
    </xdr:from>
    <xdr:to>
      <xdr:col>5</xdr:col>
      <xdr:colOff>542510</xdr:colOff>
      <xdr:row>19</xdr:row>
      <xdr:rowOff>41414</xdr:rowOff>
    </xdr:to>
    <xdr:cxnSp macro="">
      <xdr:nvCxnSpPr>
        <xdr:cNvPr id="13" name="Düz Ok Bağlayıcısı 12"/>
        <xdr:cNvCxnSpPr>
          <a:stCxn id="5" idx="3"/>
          <a:endCxn id="4" idx="2"/>
        </xdr:cNvCxnSpPr>
      </xdr:nvCxnSpPr>
      <xdr:spPr>
        <a:xfrm flipV="1">
          <a:off x="3155674" y="2708414"/>
          <a:ext cx="824119" cy="91108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vandef@maliye.gov.t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heetViews>
  <sheetFormatPr defaultRowHeight="12.75"/>
  <cols>
    <col min="1" max="1" width="5.625" style="37" customWidth="1"/>
    <col min="2" max="2" width="40.5" style="37" customWidth="1"/>
    <col min="3" max="3" width="44.75" style="37" customWidth="1"/>
    <col min="4" max="16384" width="9" style="37"/>
  </cols>
  <sheetData>
    <row r="1" spans="1:256" ht="18">
      <c r="A1" s="53" t="s">
        <v>788</v>
      </c>
      <c r="B1" s="35"/>
      <c r="C1" s="36"/>
    </row>
    <row r="2" spans="1:256" ht="6.75" customHeight="1">
      <c r="A2" s="38"/>
    </row>
    <row r="3" spans="1:256">
      <c r="A3" s="47" t="s">
        <v>774</v>
      </c>
      <c r="B3" s="34" t="s">
        <v>783</v>
      </c>
      <c r="C3" s="128" t="s">
        <v>1056</v>
      </c>
    </row>
    <row r="4" spans="1:256">
      <c r="A4" s="47" t="s">
        <v>775</v>
      </c>
      <c r="B4" s="34" t="s">
        <v>441</v>
      </c>
      <c r="C4" s="129" t="s">
        <v>1057</v>
      </c>
    </row>
    <row r="5" spans="1:256">
      <c r="A5" s="47" t="s">
        <v>776</v>
      </c>
      <c r="B5" s="34" t="s">
        <v>440</v>
      </c>
      <c r="C5" s="128" t="s">
        <v>1111</v>
      </c>
    </row>
    <row r="6" spans="1:256" ht="25.5">
      <c r="A6" s="47" t="s">
        <v>777</v>
      </c>
      <c r="B6" s="34" t="s">
        <v>772</v>
      </c>
      <c r="C6" s="130" t="s">
        <v>1058</v>
      </c>
    </row>
    <row r="7" spans="1:256">
      <c r="A7" s="47" t="s">
        <v>778</v>
      </c>
      <c r="B7" s="34" t="s">
        <v>773</v>
      </c>
      <c r="C7" s="130" t="s">
        <v>1059</v>
      </c>
    </row>
    <row r="9" spans="1:256" s="46" customFormat="1" ht="28.5">
      <c r="A9" s="135" t="s">
        <v>106</v>
      </c>
      <c r="B9" s="136"/>
      <c r="C9" s="1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48" customFormat="1" ht="21">
      <c r="A10" s="141" t="s">
        <v>94</v>
      </c>
      <c r="B10" s="142"/>
      <c r="C10" s="143"/>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48" customFormat="1" ht="19.5">
      <c r="A11" s="81"/>
      <c r="B11" s="82"/>
      <c r="C11" s="82"/>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38" t="s">
        <v>42</v>
      </c>
      <c r="B12" s="139"/>
      <c r="C12" s="140"/>
    </row>
    <row r="13" spans="1:256" ht="15">
      <c r="A13" s="39">
        <v>2</v>
      </c>
      <c r="B13" s="40" t="s">
        <v>779</v>
      </c>
      <c r="C13" s="41"/>
      <c r="D13" s="42"/>
    </row>
    <row r="14" spans="1:256">
      <c r="A14" s="43">
        <f>IF(AND('21_K_IK'!B9&lt;&gt;"",'21_K_IK'!C9&lt;&gt;""),1,0)</f>
        <v>1</v>
      </c>
      <c r="B14" s="54" t="s">
        <v>791</v>
      </c>
      <c r="D14" s="42"/>
    </row>
    <row r="15" spans="1:256">
      <c r="A15" s="102">
        <f>IF(AND('22_K_EK'!B9&lt;&gt;"",'22_K_EK'!C9&lt;&gt;""),1,0)</f>
        <v>1</v>
      </c>
      <c r="B15" s="103" t="s">
        <v>1051</v>
      </c>
      <c r="C15" s="104"/>
      <c r="D15" s="42"/>
    </row>
    <row r="16" spans="1:256">
      <c r="A16" s="44">
        <f>IF('24_K_YK'!B9&lt;&gt;"",1,0)</f>
        <v>1</v>
      </c>
      <c r="B16" s="54" t="s">
        <v>795</v>
      </c>
      <c r="D16" s="42"/>
    </row>
    <row r="17" spans="1:4" ht="15">
      <c r="A17" s="40">
        <v>3</v>
      </c>
      <c r="B17" s="55" t="s">
        <v>442</v>
      </c>
      <c r="C17" s="41"/>
    </row>
    <row r="18" spans="1:4">
      <c r="A18" s="44">
        <f>IF('31_P_BO'!B9&lt;&gt;"",1,0)</f>
        <v>1</v>
      </c>
      <c r="B18" s="54" t="s">
        <v>796</v>
      </c>
      <c r="C18" s="45"/>
      <c r="D18" s="42"/>
    </row>
    <row r="19" spans="1:4">
      <c r="A19" s="44">
        <f>IF('32_P_Gr'!B9&lt;&gt;"",1,0)</f>
        <v>1</v>
      </c>
      <c r="B19" s="54" t="s">
        <v>797</v>
      </c>
      <c r="C19" s="45"/>
      <c r="D19" s="42"/>
    </row>
    <row r="20" spans="1:4">
      <c r="A20" s="44">
        <f>IF('33_P_Ci'!B9&lt;&gt;"",1,0)</f>
        <v>1</v>
      </c>
      <c r="B20" s="54" t="s">
        <v>798</v>
      </c>
      <c r="C20" s="45"/>
      <c r="D20" s="42"/>
    </row>
    <row r="21" spans="1:4">
      <c r="A21" s="44">
        <f>IF(AND('34_P_Me'!B9&lt;&gt;"",'34_P_Me'!C9&lt;&gt;""),1,0)</f>
        <v>1</v>
      </c>
      <c r="B21" s="54" t="s">
        <v>799</v>
      </c>
      <c r="C21" s="45"/>
      <c r="D21" s="42"/>
    </row>
    <row r="22" spans="1:4">
      <c r="A22" s="44">
        <f>IF('35_P_TP'!B9&lt;&gt;"",1,0)</f>
        <v>1</v>
      </c>
      <c r="B22" s="54" t="s">
        <v>1040</v>
      </c>
      <c r="C22" s="45"/>
      <c r="D22" s="42"/>
    </row>
    <row r="23" spans="1:4">
      <c r="A23" s="44">
        <f>IF('36_P_Fr'!B9&lt;&gt;"",1,0)</f>
        <v>1</v>
      </c>
      <c r="B23" s="54" t="s">
        <v>1041</v>
      </c>
      <c r="C23" s="45"/>
      <c r="D23" s="42"/>
    </row>
    <row r="24" spans="1:4">
      <c r="A24" s="44"/>
      <c r="B24" s="54" t="s">
        <v>433</v>
      </c>
    </row>
    <row r="25" spans="1:4">
      <c r="A25" s="43">
        <f>IF(AND('38_P_İl'!B9&lt;&gt;"",'38_P_İl'!C9&lt;&gt;""),1,0)</f>
        <v>1</v>
      </c>
      <c r="B25" s="54" t="s">
        <v>111</v>
      </c>
    </row>
    <row r="26" spans="1:4">
      <c r="A26" s="43">
        <f>IF(AND('İletişim Akış Diyagramı'!B3&lt;&gt;"",'İletişim Akış Diyagramı'!B6&lt;&gt;"",'İletişim Akış Diyagramı'!D3&lt;&gt;""),1,0)</f>
        <v>0</v>
      </c>
      <c r="B26" s="54" t="s">
        <v>112</v>
      </c>
    </row>
    <row r="27" spans="1:4" ht="15">
      <c r="A27" s="40">
        <v>5</v>
      </c>
      <c r="B27" s="55" t="s">
        <v>807</v>
      </c>
      <c r="C27" s="41"/>
    </row>
    <row r="28" spans="1:4">
      <c r="A28" s="44">
        <f>IF(AND('5_IO'!B10&lt;&gt;"",'5_IO'!C10&lt;&gt;"",'5_IO'!D10&lt;&gt;"",'5_IO'!E10&lt;&gt;"",'5_IO'!F10&lt;&gt;""""),1,0)</f>
        <v>1</v>
      </c>
      <c r="B28" s="54" t="s">
        <v>439</v>
      </c>
    </row>
    <row r="29" spans="1:4" ht="15">
      <c r="A29" s="40">
        <v>6</v>
      </c>
      <c r="B29" s="55" t="s">
        <v>431</v>
      </c>
      <c r="C29" s="41"/>
    </row>
    <row r="30" spans="1:4">
      <c r="A30" s="44">
        <f>IF(AND('6_FD'!B10&lt;&gt;"",'6_FD'!C10&lt;&gt;""),1,0)</f>
        <v>1</v>
      </c>
      <c r="B30" s="54" t="s">
        <v>432</v>
      </c>
    </row>
  </sheetData>
  <sheetProtection selectLockedCells="1"/>
  <mergeCells count="3">
    <mergeCell ref="A9:C9"/>
    <mergeCell ref="A12:C12"/>
    <mergeCell ref="A10:C10"/>
  </mergeCells>
  <phoneticPr fontId="33" type="noConversion"/>
  <conditionalFormatting sqref="C5:C7">
    <cfRule type="containsBlanks" dxfId="130"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129" priority="2">
      <formula>LEN(TRIM(C3))=0</formula>
    </cfRule>
  </conditionalFormatting>
  <conditionalFormatting sqref="C4">
    <cfRule type="containsBlanks" dxfId="128"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17" sqref="B17"/>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7" t="s">
        <v>104</v>
      </c>
      <c r="D1" s="147"/>
    </row>
    <row r="2" spans="2:11">
      <c r="B2" s="92"/>
      <c r="C2" s="93"/>
      <c r="D2" s="93"/>
      <c r="E2" s="93"/>
      <c r="F2" s="93"/>
      <c r="G2" s="93"/>
      <c r="H2" s="93"/>
      <c r="I2" s="93"/>
      <c r="J2" s="93"/>
      <c r="K2" s="94"/>
    </row>
    <row r="3" spans="2:11">
      <c r="B3" s="95"/>
      <c r="C3" s="96"/>
      <c r="D3" s="97" t="s">
        <v>1036</v>
      </c>
      <c r="E3" s="98"/>
      <c r="F3" s="96"/>
      <c r="G3" s="96"/>
      <c r="H3" s="96"/>
      <c r="I3" s="96"/>
      <c r="J3" s="96"/>
      <c r="K3" s="99"/>
    </row>
    <row r="4" spans="2:11">
      <c r="B4" s="95"/>
      <c r="C4" s="96"/>
      <c r="D4" s="97" t="s">
        <v>1037</v>
      </c>
      <c r="E4" s="98"/>
      <c r="F4" s="96"/>
      <c r="G4" s="96"/>
      <c r="H4" s="96"/>
      <c r="I4" s="96"/>
      <c r="J4" s="96"/>
      <c r="K4" s="99"/>
    </row>
    <row r="5" spans="2:11">
      <c r="B5" s="95"/>
      <c r="C5" s="96"/>
      <c r="D5" s="97"/>
      <c r="E5" s="98"/>
      <c r="F5" s="96"/>
      <c r="G5" s="96"/>
      <c r="H5" s="96"/>
      <c r="I5" s="96"/>
      <c r="J5" s="96"/>
      <c r="K5" s="99"/>
    </row>
    <row r="6" spans="2:11">
      <c r="B6" s="95"/>
      <c r="C6" s="96"/>
      <c r="D6" s="97" t="s">
        <v>1045</v>
      </c>
      <c r="E6" s="98"/>
      <c r="F6" s="96"/>
      <c r="G6" s="96"/>
      <c r="H6" s="96"/>
      <c r="I6" s="96"/>
      <c r="J6" s="96"/>
      <c r="K6" s="99"/>
    </row>
    <row r="7" spans="2:11">
      <c r="B7" s="85"/>
      <c r="C7" s="83"/>
      <c r="D7" s="86"/>
      <c r="E7" s="87"/>
      <c r="F7" s="83"/>
      <c r="G7" s="83"/>
      <c r="H7" s="83"/>
      <c r="I7" s="83"/>
      <c r="J7" s="83"/>
      <c r="K7" s="84"/>
    </row>
    <row r="8" spans="2:11">
      <c r="B8" s="85"/>
      <c r="C8" s="83"/>
      <c r="D8" s="86" t="s">
        <v>43</v>
      </c>
      <c r="E8" s="87"/>
      <c r="F8" s="83"/>
      <c r="G8" s="83"/>
      <c r="H8" s="83"/>
      <c r="I8" s="83"/>
      <c r="J8" s="83"/>
      <c r="K8" s="84"/>
    </row>
    <row r="9" spans="2:11">
      <c r="B9" s="85"/>
      <c r="C9" s="83"/>
      <c r="D9" s="86"/>
      <c r="E9" s="87"/>
      <c r="F9" s="83"/>
      <c r="G9" s="83"/>
      <c r="H9" s="83"/>
      <c r="I9" s="83"/>
      <c r="J9" s="83"/>
      <c r="K9" s="84"/>
    </row>
    <row r="10" spans="2:11">
      <c r="B10" s="85"/>
      <c r="C10" s="83"/>
      <c r="D10" s="86" t="s">
        <v>95</v>
      </c>
      <c r="E10" s="87"/>
      <c r="F10" s="83"/>
      <c r="G10" s="83"/>
      <c r="H10" s="83"/>
      <c r="I10" s="83"/>
      <c r="J10" s="83"/>
      <c r="K10" s="84"/>
    </row>
    <row r="11" spans="2:11">
      <c r="B11" s="85"/>
      <c r="C11" s="83"/>
      <c r="D11" s="88"/>
      <c r="E11" s="87"/>
      <c r="F11" s="83"/>
      <c r="G11" s="83"/>
      <c r="H11" s="83"/>
      <c r="I11" s="83"/>
      <c r="J11" s="83"/>
      <c r="K11" s="84"/>
    </row>
    <row r="12" spans="2:11">
      <c r="B12" s="85"/>
      <c r="C12" s="83"/>
      <c r="D12" s="86" t="s">
        <v>44</v>
      </c>
      <c r="E12" s="87"/>
      <c r="F12" s="83"/>
      <c r="G12" s="83"/>
      <c r="H12" s="83"/>
      <c r="I12" s="83"/>
      <c r="J12" s="83"/>
      <c r="K12" s="84"/>
    </row>
    <row r="13" spans="2:11">
      <c r="B13" s="85"/>
      <c r="C13" s="83"/>
      <c r="D13" s="88"/>
      <c r="E13" s="87"/>
      <c r="F13" s="83"/>
      <c r="G13" s="83"/>
      <c r="H13" s="83"/>
      <c r="I13" s="83"/>
      <c r="J13" s="83"/>
      <c r="K13" s="84"/>
    </row>
    <row r="14" spans="2:11">
      <c r="B14" s="85"/>
      <c r="C14" s="83"/>
      <c r="D14" s="86" t="s">
        <v>1046</v>
      </c>
      <c r="E14" s="87"/>
      <c r="F14" s="83"/>
      <c r="G14" s="83"/>
      <c r="H14" s="83"/>
      <c r="I14" s="83"/>
      <c r="J14" s="83"/>
      <c r="K14" s="84"/>
    </row>
    <row r="15" spans="2:11">
      <c r="B15" s="85"/>
      <c r="C15" s="83"/>
      <c r="D15" s="86"/>
      <c r="E15" s="87"/>
      <c r="F15" s="83"/>
      <c r="G15" s="83"/>
      <c r="H15" s="83"/>
      <c r="I15" s="83"/>
      <c r="J15" s="83"/>
      <c r="K15" s="84"/>
    </row>
    <row r="16" spans="2:11">
      <c r="B16" s="85"/>
      <c r="C16" s="83"/>
      <c r="D16" s="86" t="s">
        <v>96</v>
      </c>
      <c r="E16" s="87"/>
      <c r="F16" s="83"/>
      <c r="G16" s="83"/>
      <c r="H16" s="83"/>
      <c r="I16" s="83"/>
      <c r="J16" s="83"/>
      <c r="K16" s="84"/>
    </row>
    <row r="17" spans="2:11">
      <c r="B17" s="85"/>
      <c r="C17" s="83"/>
      <c r="D17" s="86"/>
      <c r="E17" s="87"/>
      <c r="F17" s="83"/>
      <c r="G17" s="83"/>
      <c r="H17" s="83"/>
      <c r="I17" s="83"/>
      <c r="J17" s="83"/>
      <c r="K17" s="84"/>
    </row>
    <row r="18" spans="2:11">
      <c r="B18" s="85"/>
      <c r="C18" s="83"/>
      <c r="D18" s="86" t="s">
        <v>97</v>
      </c>
      <c r="E18" s="87"/>
      <c r="F18" s="83"/>
      <c r="G18" s="83"/>
      <c r="H18" s="83"/>
      <c r="I18" s="83"/>
      <c r="J18" s="83"/>
      <c r="K18" s="84"/>
    </row>
    <row r="19" spans="2:11">
      <c r="B19" s="85"/>
      <c r="C19" s="83"/>
      <c r="D19" s="86"/>
      <c r="E19" s="87"/>
      <c r="F19" s="83"/>
      <c r="G19" s="83"/>
      <c r="H19" s="83"/>
      <c r="I19" s="83"/>
      <c r="J19" s="83"/>
      <c r="K19" s="84"/>
    </row>
    <row r="20" spans="2:11">
      <c r="B20" s="85"/>
      <c r="C20" s="83"/>
      <c r="D20" s="86" t="s">
        <v>98</v>
      </c>
      <c r="E20" s="87"/>
      <c r="F20" s="83"/>
      <c r="G20" s="83"/>
      <c r="H20" s="83"/>
      <c r="I20" s="83"/>
      <c r="J20" s="83"/>
      <c r="K20" s="84"/>
    </row>
    <row r="21" spans="2:11">
      <c r="B21" s="85"/>
      <c r="C21" s="83"/>
      <c r="D21" s="86"/>
      <c r="E21" s="87"/>
      <c r="F21" s="83"/>
      <c r="G21" s="83"/>
      <c r="H21" s="83"/>
      <c r="I21" s="83"/>
      <c r="J21" s="83"/>
      <c r="K21" s="84"/>
    </row>
    <row r="22" spans="2:11" ht="18" thickBot="1">
      <c r="B22" s="89"/>
      <c r="C22" s="90"/>
      <c r="D22" s="90"/>
      <c r="E22" s="90"/>
      <c r="F22" s="90"/>
      <c r="G22" s="90"/>
      <c r="H22" s="90"/>
      <c r="I22" s="90"/>
      <c r="J22" s="90"/>
      <c r="K22" s="91"/>
    </row>
    <row r="24" spans="2:11">
      <c r="B24" s="51" t="s">
        <v>45</v>
      </c>
      <c r="D24" s="51"/>
      <c r="E24" s="51"/>
      <c r="F24" s="51"/>
      <c r="G24" s="51"/>
      <c r="H24" s="51"/>
      <c r="I24" s="51"/>
    </row>
    <row r="25" spans="2:11">
      <c r="B25" s="56" t="s">
        <v>46</v>
      </c>
      <c r="C25" s="51"/>
      <c r="D25" s="51"/>
      <c r="E25" s="51"/>
      <c r="F25" s="51"/>
      <c r="G25" s="51"/>
      <c r="H25" s="51"/>
      <c r="I25" s="51"/>
    </row>
    <row r="26" spans="2:11">
      <c r="B26" s="51"/>
      <c r="C26" s="51"/>
      <c r="D26" s="51"/>
      <c r="E26" s="51"/>
      <c r="F26" s="51"/>
      <c r="G26" s="51"/>
      <c r="H26" s="51"/>
      <c r="I26" s="51"/>
    </row>
    <row r="27" spans="2:11">
      <c r="B27" s="51" t="s">
        <v>99</v>
      </c>
      <c r="C27" s="51"/>
      <c r="D27" s="51"/>
      <c r="E27" s="51"/>
      <c r="F27" s="51"/>
      <c r="G27" s="51"/>
      <c r="H27" s="51"/>
      <c r="I27" s="51"/>
    </row>
    <row r="28" spans="2:11">
      <c r="B28" s="51"/>
      <c r="C28" s="51"/>
      <c r="D28" s="51"/>
      <c r="E28" s="51"/>
      <c r="F28" s="51"/>
      <c r="G28" s="51"/>
      <c r="H28" s="51"/>
      <c r="I28" s="51"/>
    </row>
    <row r="29" spans="2:11">
      <c r="B29" s="51"/>
      <c r="C29" s="51" t="s">
        <v>53</v>
      </c>
      <c r="D29" s="51" t="s">
        <v>105</v>
      </c>
      <c r="E29" s="51"/>
      <c r="F29" s="51"/>
      <c r="G29" s="51"/>
      <c r="H29" s="51"/>
      <c r="I29" s="51"/>
    </row>
    <row r="30" spans="2:11">
      <c r="B30" s="51"/>
      <c r="C30" s="51"/>
      <c r="D30" s="51"/>
      <c r="E30" s="51"/>
      <c r="F30" s="51"/>
      <c r="G30" s="51"/>
      <c r="H30" s="51"/>
      <c r="I30" s="51"/>
    </row>
    <row r="31" spans="2:11">
      <c r="B31" s="51" t="s">
        <v>100</v>
      </c>
      <c r="C31" s="51"/>
      <c r="D31" s="51"/>
      <c r="E31" s="51"/>
      <c r="F31" s="51"/>
      <c r="G31" s="51"/>
      <c r="H31" s="51"/>
      <c r="I31" s="51"/>
    </row>
    <row r="32" spans="2:11">
      <c r="B32" s="51"/>
      <c r="C32" s="51"/>
      <c r="D32" s="51"/>
      <c r="E32" s="51"/>
      <c r="F32" s="51"/>
      <c r="G32" s="51"/>
      <c r="H32" s="51"/>
      <c r="I32" s="51"/>
    </row>
    <row r="33" spans="2:17">
      <c r="B33" s="51"/>
      <c r="C33" s="51" t="s">
        <v>54</v>
      </c>
      <c r="D33" s="51" t="s">
        <v>105</v>
      </c>
      <c r="E33" s="51"/>
      <c r="F33" s="51"/>
      <c r="G33" s="51"/>
      <c r="H33" s="51"/>
      <c r="I33" s="51"/>
    </row>
    <row r="34" spans="2:17">
      <c r="B34" s="51"/>
      <c r="C34" s="51"/>
      <c r="D34" s="51"/>
      <c r="E34" s="51"/>
      <c r="F34" s="51"/>
      <c r="G34" s="51"/>
      <c r="H34" s="51"/>
      <c r="I34" s="51"/>
    </row>
    <row r="35" spans="2:17">
      <c r="B35" s="56" t="s">
        <v>55</v>
      </c>
      <c r="C35" s="51"/>
      <c r="D35" s="51"/>
      <c r="E35" s="51"/>
      <c r="F35" s="51"/>
      <c r="G35" s="51"/>
      <c r="H35" s="51"/>
      <c r="I35" s="51"/>
      <c r="J35" s="51"/>
      <c r="K35" s="51"/>
      <c r="L35" s="51"/>
      <c r="M35" s="51"/>
      <c r="N35" s="51"/>
      <c r="O35" s="51"/>
      <c r="P35" s="51"/>
      <c r="Q35" s="51"/>
    </row>
    <row r="36" spans="2:17" ht="38.25" customHeight="1">
      <c r="B36" s="144" t="s">
        <v>101</v>
      </c>
      <c r="C36" s="144"/>
      <c r="D36" s="144"/>
      <c r="E36" s="144"/>
      <c r="F36" s="144"/>
      <c r="G36" s="144"/>
      <c r="H36" s="144"/>
      <c r="I36" s="144"/>
      <c r="J36" s="144"/>
      <c r="K36" s="144"/>
      <c r="L36" s="51"/>
      <c r="M36" s="51"/>
      <c r="N36" s="51"/>
      <c r="O36" s="51"/>
      <c r="P36" s="51"/>
      <c r="Q36" s="51"/>
    </row>
    <row r="37" spans="2:17">
      <c r="B37" s="148" t="s">
        <v>47</v>
      </c>
      <c r="C37" s="148"/>
      <c r="D37" s="148"/>
      <c r="E37" s="148"/>
      <c r="F37" s="148"/>
      <c r="G37" s="148"/>
      <c r="H37" s="148"/>
      <c r="I37" s="148"/>
      <c r="J37" s="148"/>
      <c r="K37" s="148"/>
      <c r="L37" s="51"/>
      <c r="M37" s="51"/>
      <c r="N37" s="51"/>
      <c r="O37" s="51"/>
      <c r="P37" s="51"/>
      <c r="Q37" s="51"/>
    </row>
    <row r="38" spans="2:17">
      <c r="B38" s="57"/>
      <c r="C38" s="51"/>
      <c r="D38" s="51"/>
      <c r="E38" s="51"/>
      <c r="F38" s="51"/>
      <c r="G38" s="51"/>
      <c r="H38" s="51"/>
      <c r="I38" s="51"/>
      <c r="J38" s="51"/>
      <c r="K38" s="51"/>
      <c r="L38" s="51"/>
      <c r="M38" s="51"/>
      <c r="N38" s="51"/>
      <c r="O38" s="51"/>
      <c r="P38" s="51"/>
      <c r="Q38" s="51"/>
    </row>
    <row r="39" spans="2:17">
      <c r="B39" s="56" t="s">
        <v>56</v>
      </c>
      <c r="C39" s="51"/>
      <c r="D39" s="51"/>
      <c r="E39" s="51"/>
      <c r="F39" s="51"/>
      <c r="G39" s="51"/>
      <c r="H39" s="51"/>
      <c r="I39" s="51"/>
      <c r="J39" s="51"/>
      <c r="K39" s="51"/>
      <c r="L39" s="51"/>
      <c r="M39" s="51"/>
      <c r="N39" s="51"/>
      <c r="O39" s="51"/>
      <c r="P39" s="51"/>
      <c r="Q39" s="51"/>
    </row>
    <row r="40" spans="2:17">
      <c r="B40" s="148" t="s">
        <v>102</v>
      </c>
      <c r="C40" s="148"/>
      <c r="D40" s="148"/>
      <c r="E40" s="148"/>
      <c r="F40" s="148"/>
      <c r="G40" s="148"/>
      <c r="H40" s="148"/>
      <c r="I40" s="148"/>
      <c r="J40" s="148"/>
      <c r="K40" s="148"/>
      <c r="L40" s="51"/>
      <c r="M40" s="51"/>
      <c r="N40" s="51"/>
      <c r="O40" s="51"/>
      <c r="P40" s="51"/>
      <c r="Q40" s="51"/>
    </row>
    <row r="41" spans="2:17">
      <c r="B41" s="148" t="s">
        <v>48</v>
      </c>
      <c r="C41" s="148"/>
      <c r="D41" s="148"/>
      <c r="E41" s="148"/>
      <c r="F41" s="148"/>
      <c r="G41" s="148"/>
      <c r="H41" s="148"/>
      <c r="I41" s="148"/>
      <c r="J41" s="148"/>
      <c r="K41" s="148"/>
      <c r="L41" s="51"/>
      <c r="M41" s="51"/>
      <c r="N41" s="51"/>
      <c r="O41" s="51"/>
      <c r="P41" s="51"/>
      <c r="Q41" s="51"/>
    </row>
    <row r="42" spans="2:17">
      <c r="B42" s="51"/>
      <c r="C42" s="51"/>
      <c r="D42" s="51"/>
      <c r="E42" s="51"/>
      <c r="F42" s="51"/>
      <c r="G42" s="51"/>
      <c r="H42" s="51"/>
      <c r="I42" s="51"/>
      <c r="J42" s="51"/>
      <c r="K42" s="51"/>
      <c r="L42" s="51"/>
      <c r="M42" s="51"/>
      <c r="N42" s="51"/>
      <c r="O42" s="51"/>
      <c r="P42" s="51"/>
      <c r="Q42" s="51"/>
    </row>
    <row r="43" spans="2:17">
      <c r="B43" s="51" t="s">
        <v>57</v>
      </c>
      <c r="C43" s="51"/>
      <c r="D43" s="51"/>
      <c r="E43" s="51"/>
      <c r="F43" s="51"/>
      <c r="G43" s="51"/>
      <c r="H43" s="51"/>
      <c r="I43" s="51"/>
      <c r="J43" s="51"/>
      <c r="K43" s="51"/>
      <c r="L43" s="51"/>
      <c r="M43" s="51"/>
      <c r="N43" s="51"/>
      <c r="O43" s="51"/>
      <c r="P43" s="51"/>
      <c r="Q43" s="51"/>
    </row>
    <row r="44" spans="2:17" ht="11.25" customHeight="1">
      <c r="B44" s="51"/>
      <c r="C44" s="51"/>
      <c r="D44" s="51"/>
      <c r="E44" s="51"/>
      <c r="F44" s="51"/>
      <c r="G44" s="51"/>
      <c r="H44" s="51"/>
      <c r="I44" s="51"/>
      <c r="J44" s="51"/>
      <c r="K44" s="51"/>
      <c r="L44" s="51"/>
      <c r="M44" s="51"/>
      <c r="N44" s="51"/>
      <c r="O44" s="51"/>
      <c r="P44" s="51"/>
      <c r="Q44" s="51"/>
    </row>
    <row r="45" spans="2:17">
      <c r="B45" s="51" t="s">
        <v>58</v>
      </c>
      <c r="C45" s="51"/>
      <c r="D45" s="51"/>
      <c r="E45" s="51"/>
      <c r="F45" s="51"/>
      <c r="G45" s="51"/>
      <c r="H45" s="51"/>
      <c r="I45" s="51"/>
      <c r="J45" s="51"/>
      <c r="K45" s="51"/>
      <c r="L45" s="51"/>
      <c r="M45" s="51"/>
      <c r="N45" s="51"/>
      <c r="O45" s="51"/>
      <c r="P45" s="51"/>
      <c r="Q45" s="51"/>
    </row>
    <row r="46" spans="2:17" ht="11.25" customHeight="1">
      <c r="B46" s="51"/>
      <c r="C46" s="51"/>
      <c r="D46" s="51"/>
      <c r="E46" s="51"/>
      <c r="F46" s="51"/>
      <c r="G46" s="51"/>
      <c r="H46" s="51"/>
      <c r="I46" s="51"/>
      <c r="J46" s="51"/>
      <c r="K46" s="51"/>
      <c r="L46" s="51"/>
      <c r="M46" s="51"/>
      <c r="N46" s="51"/>
      <c r="O46" s="51"/>
      <c r="P46" s="51"/>
      <c r="Q46" s="51"/>
    </row>
    <row r="47" spans="2:17">
      <c r="B47" s="51" t="s">
        <v>59</v>
      </c>
      <c r="C47" s="51"/>
      <c r="D47" s="51"/>
      <c r="E47" s="51"/>
      <c r="F47" s="51"/>
      <c r="G47" s="51"/>
      <c r="H47" s="51"/>
      <c r="I47" s="51"/>
      <c r="J47" s="51"/>
      <c r="K47" s="51"/>
      <c r="L47" s="51"/>
      <c r="M47" s="51"/>
      <c r="N47" s="51"/>
      <c r="O47" s="51"/>
      <c r="P47" s="51"/>
      <c r="Q47" s="51"/>
    </row>
    <row r="48" spans="2:17" ht="10.5" customHeight="1">
      <c r="B48" s="51"/>
      <c r="C48" s="51"/>
      <c r="D48" s="51"/>
      <c r="E48" s="51"/>
      <c r="F48" s="51"/>
      <c r="G48" s="51"/>
      <c r="H48" s="51"/>
      <c r="I48" s="51"/>
      <c r="J48" s="51"/>
      <c r="K48" s="51"/>
      <c r="L48" s="51"/>
      <c r="M48" s="51"/>
      <c r="N48" s="51"/>
      <c r="O48" s="51"/>
      <c r="P48" s="51"/>
      <c r="Q48" s="51"/>
    </row>
    <row r="49" spans="2:17">
      <c r="B49" s="51" t="s">
        <v>60</v>
      </c>
      <c r="C49" s="51"/>
      <c r="D49" s="51"/>
      <c r="E49" s="51"/>
      <c r="F49" s="51"/>
      <c r="G49" s="51"/>
      <c r="H49" s="51"/>
      <c r="I49" s="51"/>
      <c r="J49" s="51"/>
      <c r="K49" s="51"/>
      <c r="L49" s="51"/>
      <c r="M49" s="51"/>
      <c r="N49" s="51"/>
      <c r="O49" s="51"/>
      <c r="P49" s="51"/>
      <c r="Q49" s="51"/>
    </row>
    <row r="50" spans="2:17" ht="9.75" customHeight="1">
      <c r="B50" s="51"/>
      <c r="C50" s="51"/>
      <c r="D50" s="51"/>
      <c r="E50" s="51"/>
      <c r="F50" s="51"/>
      <c r="G50" s="51"/>
      <c r="H50" s="51"/>
      <c r="I50" s="51"/>
      <c r="J50" s="51"/>
      <c r="K50" s="51"/>
      <c r="L50" s="51"/>
      <c r="M50" s="51"/>
      <c r="N50" s="51"/>
      <c r="O50" s="51"/>
      <c r="P50" s="51"/>
      <c r="Q50" s="51"/>
    </row>
    <row r="51" spans="2:17">
      <c r="B51" s="51" t="s">
        <v>61</v>
      </c>
      <c r="C51" s="51"/>
      <c r="D51" s="51"/>
      <c r="E51" s="51"/>
      <c r="F51" s="51"/>
      <c r="G51" s="51"/>
      <c r="H51" s="51"/>
      <c r="I51" s="51"/>
      <c r="J51" s="51"/>
      <c r="K51" s="51"/>
      <c r="L51" s="51"/>
      <c r="M51" s="51"/>
      <c r="N51" s="51"/>
      <c r="O51" s="51"/>
      <c r="P51" s="51"/>
      <c r="Q51" s="51"/>
    </row>
    <row r="52" spans="2:17" ht="8.25" customHeight="1">
      <c r="B52" s="51"/>
      <c r="C52" s="51"/>
      <c r="D52" s="51"/>
      <c r="E52" s="51"/>
      <c r="F52" s="51"/>
      <c r="G52" s="51"/>
      <c r="H52" s="51"/>
      <c r="I52" s="51"/>
      <c r="J52" s="51"/>
      <c r="K52" s="51"/>
      <c r="L52" s="51"/>
      <c r="M52" s="51"/>
      <c r="N52" s="51"/>
      <c r="O52" s="51"/>
      <c r="P52" s="51"/>
      <c r="Q52" s="51"/>
    </row>
    <row r="53" spans="2:17">
      <c r="B53" s="51" t="s">
        <v>62</v>
      </c>
      <c r="C53" s="51"/>
      <c r="D53" s="51"/>
      <c r="E53" s="51"/>
      <c r="F53" s="51"/>
      <c r="G53" s="51"/>
      <c r="H53" s="51"/>
      <c r="I53" s="51"/>
      <c r="J53" s="51"/>
      <c r="K53" s="51"/>
      <c r="L53" s="51"/>
      <c r="M53" s="51"/>
      <c r="N53" s="51"/>
      <c r="O53" s="51"/>
      <c r="P53" s="51"/>
      <c r="Q53" s="51"/>
    </row>
    <row r="54" spans="2:17" ht="6.75" customHeight="1">
      <c r="B54" s="51"/>
      <c r="C54" s="51"/>
      <c r="D54" s="51"/>
      <c r="E54" s="51"/>
      <c r="F54" s="51"/>
      <c r="G54" s="51"/>
      <c r="H54" s="51"/>
      <c r="I54" s="51"/>
      <c r="J54" s="51"/>
      <c r="K54" s="51"/>
      <c r="L54" s="51"/>
      <c r="M54" s="51"/>
      <c r="N54" s="51"/>
      <c r="O54" s="51"/>
      <c r="P54" s="51"/>
      <c r="Q54" s="51"/>
    </row>
    <row r="55" spans="2:17">
      <c r="B55" s="51" t="s">
        <v>1047</v>
      </c>
      <c r="C55" s="51"/>
      <c r="D55" s="51"/>
      <c r="E55" s="51"/>
      <c r="F55" s="51"/>
      <c r="G55" s="51"/>
      <c r="H55" s="51"/>
      <c r="I55" s="51"/>
      <c r="J55" s="51"/>
      <c r="K55" s="51"/>
      <c r="L55" s="51"/>
      <c r="M55" s="51"/>
      <c r="N55" s="51"/>
      <c r="O55" s="51"/>
      <c r="P55" s="51"/>
      <c r="Q55" s="51"/>
    </row>
    <row r="56" spans="2:17">
      <c r="B56" s="51"/>
      <c r="C56" s="51"/>
      <c r="D56" s="51"/>
      <c r="E56" s="51"/>
      <c r="F56" s="51"/>
      <c r="G56" s="51"/>
      <c r="H56" s="51"/>
      <c r="I56" s="51"/>
      <c r="J56" s="51"/>
      <c r="K56" s="51"/>
      <c r="L56" s="51"/>
      <c r="M56" s="51"/>
      <c r="N56" s="51"/>
      <c r="O56" s="51"/>
      <c r="P56" s="51"/>
      <c r="Q56" s="51"/>
    </row>
    <row r="57" spans="2:17">
      <c r="B57" s="58" t="s">
        <v>63</v>
      </c>
      <c r="C57" s="52"/>
      <c r="D57" s="52"/>
      <c r="E57" s="52"/>
      <c r="F57" s="52"/>
      <c r="G57" s="51"/>
      <c r="H57" s="51"/>
      <c r="I57" s="51"/>
      <c r="J57" s="51"/>
      <c r="K57" s="51"/>
      <c r="L57" s="51"/>
      <c r="M57" s="51"/>
      <c r="N57" s="51"/>
      <c r="O57" s="51"/>
      <c r="P57" s="51"/>
      <c r="Q57" s="51"/>
    </row>
    <row r="58" spans="2:17">
      <c r="B58" s="51" t="s">
        <v>49</v>
      </c>
      <c r="C58" s="51"/>
      <c r="D58" s="51"/>
      <c r="E58" s="51"/>
      <c r="F58" s="51"/>
      <c r="G58" s="51"/>
      <c r="H58" s="51"/>
      <c r="I58" s="51"/>
      <c r="J58" s="51"/>
      <c r="K58" s="51"/>
      <c r="L58" s="51"/>
      <c r="M58" s="51"/>
      <c r="N58" s="51"/>
      <c r="O58" s="51"/>
      <c r="P58" s="51"/>
      <c r="Q58" s="51"/>
    </row>
    <row r="59" spans="2:17">
      <c r="B59" s="51"/>
      <c r="C59" s="51"/>
      <c r="D59" s="51"/>
      <c r="E59" s="51"/>
      <c r="F59" s="51"/>
      <c r="G59" s="51"/>
      <c r="H59" s="51"/>
      <c r="I59" s="51"/>
      <c r="J59" s="51"/>
      <c r="K59" s="51"/>
      <c r="L59" s="51"/>
      <c r="M59" s="51"/>
      <c r="N59" s="51"/>
      <c r="O59" s="51"/>
      <c r="P59" s="51"/>
      <c r="Q59" s="51"/>
    </row>
    <row r="60" spans="2:17">
      <c r="B60" s="51" t="s">
        <v>64</v>
      </c>
      <c r="C60" s="51"/>
      <c r="D60" s="51"/>
      <c r="E60" s="51"/>
      <c r="F60" s="51"/>
      <c r="G60" s="51"/>
      <c r="H60" s="51"/>
      <c r="I60" s="51"/>
      <c r="J60" s="51"/>
      <c r="K60" s="51"/>
      <c r="L60" s="51"/>
      <c r="M60" s="51"/>
      <c r="N60" s="51"/>
      <c r="O60" s="51"/>
      <c r="P60" s="51"/>
      <c r="Q60" s="51"/>
    </row>
    <row r="61" spans="2:17">
      <c r="B61" s="51" t="s">
        <v>65</v>
      </c>
      <c r="C61" s="51"/>
      <c r="D61" s="51"/>
      <c r="E61" s="51"/>
      <c r="F61" s="51"/>
      <c r="G61" s="51"/>
      <c r="H61" s="51"/>
      <c r="I61" s="51"/>
      <c r="J61" s="51"/>
      <c r="K61" s="51"/>
      <c r="L61" s="51"/>
      <c r="M61" s="51"/>
      <c r="N61" s="51"/>
      <c r="O61" s="51"/>
      <c r="P61" s="51"/>
      <c r="Q61" s="51"/>
    </row>
    <row r="62" spans="2:17">
      <c r="B62" s="51"/>
      <c r="C62" s="51"/>
      <c r="D62" s="51"/>
      <c r="E62" s="51"/>
      <c r="F62" s="51"/>
      <c r="G62" s="51"/>
      <c r="H62" s="51"/>
      <c r="I62" s="51"/>
      <c r="J62" s="51"/>
      <c r="K62" s="51"/>
      <c r="L62" s="51"/>
      <c r="M62" s="51"/>
      <c r="N62" s="51"/>
      <c r="O62" s="51"/>
      <c r="P62" s="51"/>
      <c r="Q62" s="51"/>
    </row>
    <row r="63" spans="2:17">
      <c r="B63" s="56" t="s">
        <v>50</v>
      </c>
      <c r="E63" s="51"/>
      <c r="F63" s="51"/>
      <c r="G63" s="51"/>
      <c r="H63" s="51"/>
      <c r="I63" s="51"/>
      <c r="J63" s="51"/>
      <c r="K63" s="51"/>
      <c r="L63" s="51"/>
      <c r="M63" s="51"/>
      <c r="N63" s="51"/>
      <c r="O63" s="51"/>
      <c r="P63" s="51"/>
      <c r="Q63" s="51"/>
    </row>
    <row r="64" spans="2:17">
      <c r="B64" s="145" t="s">
        <v>66</v>
      </c>
      <c r="C64" s="146"/>
      <c r="D64" s="67"/>
    </row>
    <row r="65" spans="2:11">
      <c r="B65" s="66"/>
      <c r="C65" s="63"/>
      <c r="D65" s="68" t="s">
        <v>51</v>
      </c>
    </row>
    <row r="66" spans="2:11">
      <c r="B66" s="59"/>
      <c r="C66" s="60"/>
      <c r="D66" s="69" t="s">
        <v>67</v>
      </c>
      <c r="H66" s="64"/>
    </row>
    <row r="67" spans="2:11">
      <c r="B67" s="59"/>
      <c r="C67" s="60"/>
      <c r="D67" s="69" t="s">
        <v>68</v>
      </c>
      <c r="H67" s="64"/>
    </row>
    <row r="68" spans="2:11">
      <c r="B68" s="61"/>
      <c r="C68" s="62"/>
      <c r="D68" s="70"/>
      <c r="H68" s="64"/>
    </row>
    <row r="71" spans="2:11">
      <c r="B71" s="56" t="s">
        <v>52</v>
      </c>
    </row>
    <row r="72" spans="2:11">
      <c r="B72" s="51"/>
    </row>
    <row r="73" spans="2:11">
      <c r="B73" s="65" t="s">
        <v>69</v>
      </c>
      <c r="C73" s="65" t="s">
        <v>72</v>
      </c>
    </row>
    <row r="74" spans="2:11">
      <c r="B74" s="65" t="s">
        <v>70</v>
      </c>
      <c r="C74" s="65" t="s">
        <v>72</v>
      </c>
    </row>
    <row r="75" spans="2:11">
      <c r="B75" s="65" t="s">
        <v>71</v>
      </c>
      <c r="C75" s="65" t="s">
        <v>73</v>
      </c>
    </row>
    <row r="78" spans="2:11" ht="30" customHeight="1">
      <c r="B78" s="144" t="s">
        <v>74</v>
      </c>
      <c r="C78" s="144"/>
      <c r="D78" s="144"/>
      <c r="E78" s="144"/>
      <c r="F78" s="144"/>
      <c r="G78" s="144"/>
      <c r="H78" s="144"/>
      <c r="I78" s="144"/>
      <c r="J78" s="144"/>
      <c r="K78" s="144"/>
    </row>
    <row r="80" spans="2:11">
      <c r="B80" s="51" t="s">
        <v>103</v>
      </c>
    </row>
    <row r="81" spans="2:5" ht="18" thickBot="1"/>
    <row r="82" spans="2:5" ht="23.1" customHeight="1" thickBot="1">
      <c r="B82" s="73" t="s">
        <v>448</v>
      </c>
      <c r="C82" s="74" t="s">
        <v>449</v>
      </c>
      <c r="D82" s="73" t="s">
        <v>448</v>
      </c>
      <c r="E82" s="74" t="s">
        <v>449</v>
      </c>
    </row>
    <row r="83" spans="2:5" ht="23.1" customHeight="1" thickBot="1">
      <c r="B83" s="75" t="s">
        <v>450</v>
      </c>
      <c r="C83" s="76" t="s">
        <v>451</v>
      </c>
      <c r="D83" s="75" t="s">
        <v>19</v>
      </c>
      <c r="E83" s="76"/>
    </row>
    <row r="84" spans="2:5" ht="23.1" customHeight="1" thickBot="1">
      <c r="B84" s="75" t="s">
        <v>452</v>
      </c>
      <c r="C84" s="76"/>
      <c r="D84" s="75" t="s">
        <v>20</v>
      </c>
      <c r="E84" s="76" t="s">
        <v>21</v>
      </c>
    </row>
    <row r="85" spans="2:5" ht="23.1" customHeight="1" thickBot="1">
      <c r="B85" s="75" t="s">
        <v>453</v>
      </c>
      <c r="C85" s="76" t="s">
        <v>454</v>
      </c>
      <c r="D85" s="75" t="s">
        <v>22</v>
      </c>
      <c r="E85" s="76"/>
    </row>
    <row r="86" spans="2:5" ht="23.1" customHeight="1" thickBot="1">
      <c r="B86" s="75" t="s">
        <v>455</v>
      </c>
      <c r="C86" s="76" t="s">
        <v>456</v>
      </c>
      <c r="D86" s="75" t="s">
        <v>23</v>
      </c>
      <c r="E86" s="76"/>
    </row>
    <row r="87" spans="2:5" ht="23.1" customHeight="1" thickBot="1">
      <c r="B87" s="75" t="s">
        <v>457</v>
      </c>
      <c r="C87" s="76"/>
      <c r="D87" s="75" t="s">
        <v>24</v>
      </c>
      <c r="E87" s="76"/>
    </row>
    <row r="88" spans="2:5" ht="23.1" customHeight="1" thickBot="1">
      <c r="B88" s="75" t="s">
        <v>458</v>
      </c>
      <c r="C88" s="76"/>
      <c r="D88" s="75" t="s">
        <v>25</v>
      </c>
      <c r="E88" s="76"/>
    </row>
    <row r="89" spans="2:5" ht="23.1" customHeight="1" thickBot="1">
      <c r="B89" s="75" t="s">
        <v>459</v>
      </c>
      <c r="C89" s="76" t="s">
        <v>0</v>
      </c>
      <c r="D89" s="75" t="s">
        <v>26</v>
      </c>
      <c r="E89" s="76"/>
    </row>
    <row r="90" spans="2:5" ht="23.1" customHeight="1" thickBot="1">
      <c r="B90" s="75" t="s">
        <v>1</v>
      </c>
      <c r="C90" s="76" t="s">
        <v>2</v>
      </c>
      <c r="D90" s="75" t="s">
        <v>27</v>
      </c>
      <c r="E90" s="76"/>
    </row>
    <row r="91" spans="2:5" ht="23.1" customHeight="1" thickBot="1">
      <c r="B91" s="75" t="s">
        <v>3</v>
      </c>
      <c r="C91" s="76"/>
      <c r="D91" s="75" t="s">
        <v>28</v>
      </c>
      <c r="E91" s="76"/>
    </row>
    <row r="92" spans="2:5" ht="23.1" customHeight="1" thickBot="1">
      <c r="B92" s="75" t="s">
        <v>4</v>
      </c>
      <c r="C92" s="76"/>
      <c r="D92" s="75" t="s">
        <v>29</v>
      </c>
      <c r="E92" s="76"/>
    </row>
    <row r="93" spans="2:5" ht="23.1" customHeight="1" thickBot="1">
      <c r="B93" s="75" t="s">
        <v>5</v>
      </c>
      <c r="C93" s="76"/>
      <c r="D93" s="75" t="s">
        <v>30</v>
      </c>
      <c r="E93" s="76"/>
    </row>
    <row r="94" spans="2:5" ht="23.1" customHeight="1" thickBot="1">
      <c r="B94" s="75" t="s">
        <v>6</v>
      </c>
      <c r="C94" s="76"/>
      <c r="D94" s="75" t="s">
        <v>31</v>
      </c>
      <c r="E94" s="76" t="s">
        <v>32</v>
      </c>
    </row>
    <row r="95" spans="2:5" ht="23.1" customHeight="1" thickBot="1">
      <c r="B95" s="75" t="s">
        <v>7</v>
      </c>
      <c r="C95" s="76" t="s">
        <v>8</v>
      </c>
      <c r="D95" s="75" t="s">
        <v>33</v>
      </c>
      <c r="E95" s="76"/>
    </row>
    <row r="96" spans="2:5" ht="23.1" customHeight="1" thickBot="1">
      <c r="B96" s="75" t="s">
        <v>9</v>
      </c>
      <c r="C96" s="76"/>
      <c r="D96" s="75" t="s">
        <v>34</v>
      </c>
      <c r="E96" s="76"/>
    </row>
    <row r="97" spans="2:11" ht="23.1" customHeight="1" thickBot="1">
      <c r="B97" s="75" t="s">
        <v>10</v>
      </c>
      <c r="C97" s="76" t="s">
        <v>11</v>
      </c>
      <c r="D97" s="75" t="s">
        <v>35</v>
      </c>
      <c r="E97" s="76"/>
    </row>
    <row r="98" spans="2:11" ht="23.1" customHeight="1" thickBot="1">
      <c r="B98" s="75" t="s">
        <v>12</v>
      </c>
      <c r="C98" s="76"/>
      <c r="D98" s="75" t="s">
        <v>36</v>
      </c>
      <c r="E98" s="76"/>
    </row>
    <row r="99" spans="2:11" ht="23.1" customHeight="1" thickBot="1">
      <c r="B99" s="75" t="s">
        <v>13</v>
      </c>
      <c r="C99" s="76"/>
      <c r="D99" s="75" t="s">
        <v>37</v>
      </c>
      <c r="E99" s="76" t="s">
        <v>38</v>
      </c>
    </row>
    <row r="100" spans="2:11" ht="23.1" customHeight="1" thickBot="1">
      <c r="B100" s="75" t="s">
        <v>14</v>
      </c>
      <c r="C100" s="76" t="s">
        <v>15</v>
      </c>
      <c r="D100" s="75" t="s">
        <v>39</v>
      </c>
      <c r="E100" s="76"/>
    </row>
    <row r="101" spans="2:11" ht="23.1" customHeight="1" thickBot="1">
      <c r="B101" s="75" t="s">
        <v>16</v>
      </c>
      <c r="C101" s="76"/>
      <c r="D101" s="75" t="s">
        <v>40</v>
      </c>
      <c r="E101" s="76"/>
    </row>
    <row r="102" spans="2:11" ht="23.1" customHeight="1" thickBot="1">
      <c r="B102" s="75" t="s">
        <v>17</v>
      </c>
      <c r="C102" s="76" t="s">
        <v>18</v>
      </c>
      <c r="D102" s="75" t="s">
        <v>41</v>
      </c>
      <c r="E102" s="76"/>
    </row>
    <row r="103" spans="2:11" ht="23.1" customHeight="1"/>
    <row r="105" spans="2:11" ht="15" customHeight="1">
      <c r="B105" s="144" t="s">
        <v>75</v>
      </c>
      <c r="C105" s="144"/>
      <c r="D105" s="144"/>
      <c r="E105" s="144"/>
      <c r="F105" s="144"/>
      <c r="G105" s="144"/>
      <c r="H105" s="144"/>
      <c r="I105" s="144"/>
      <c r="J105" s="144"/>
      <c r="K105" s="144"/>
    </row>
    <row r="106" spans="2:11">
      <c r="B106" s="51" t="s">
        <v>76</v>
      </c>
      <c r="C106" s="51"/>
      <c r="D106" s="51"/>
      <c r="E106" s="51"/>
      <c r="F106" s="51"/>
      <c r="G106" s="51"/>
      <c r="H106" s="51"/>
      <c r="I106" s="51"/>
      <c r="J106" s="51"/>
    </row>
    <row r="108" spans="2:11">
      <c r="B108" s="56" t="s">
        <v>77</v>
      </c>
    </row>
    <row r="109" spans="2:11">
      <c r="B109" s="56" t="s">
        <v>78</v>
      </c>
    </row>
    <row r="110" spans="2:11">
      <c r="B110" s="56" t="s">
        <v>79</v>
      </c>
    </row>
    <row r="111" spans="2:11" ht="18" thickBot="1"/>
    <row r="112" spans="2:11" ht="18" thickBot="1">
      <c r="B112" s="79" t="s">
        <v>80</v>
      </c>
      <c r="C112" s="80" t="s">
        <v>81</v>
      </c>
    </row>
    <row r="113" spans="2:3" ht="18" thickBot="1">
      <c r="B113" s="72" t="s">
        <v>82</v>
      </c>
      <c r="C113" s="71" t="s">
        <v>83</v>
      </c>
    </row>
    <row r="114" spans="2:3" ht="18" thickBot="1">
      <c r="B114" s="72" t="s">
        <v>84</v>
      </c>
      <c r="C114" s="71" t="s">
        <v>85</v>
      </c>
    </row>
    <row r="115" spans="2:3" ht="18" thickBot="1">
      <c r="B115" s="72" t="s">
        <v>86</v>
      </c>
      <c r="C115" s="71" t="s">
        <v>87</v>
      </c>
    </row>
    <row r="116" spans="2:3" ht="36.75" thickBot="1">
      <c r="B116" s="72" t="s">
        <v>88</v>
      </c>
      <c r="C116" s="71" t="s">
        <v>89</v>
      </c>
    </row>
    <row r="117" spans="2:3" ht="24.75" thickBot="1">
      <c r="B117" s="72" t="s">
        <v>90</v>
      </c>
      <c r="C117" s="71" t="s">
        <v>91</v>
      </c>
    </row>
    <row r="119" spans="2:3">
      <c r="B119" s="56" t="s">
        <v>92</v>
      </c>
    </row>
    <row r="120" spans="2:3" ht="18" thickBot="1"/>
    <row r="121" spans="2:3" ht="18" thickBot="1">
      <c r="B121" s="77" t="s">
        <v>80</v>
      </c>
      <c r="C121" s="78" t="s">
        <v>1044</v>
      </c>
    </row>
    <row r="122" spans="2:3" ht="18" thickBot="1">
      <c r="B122" s="49" t="s">
        <v>82</v>
      </c>
      <c r="C122" s="50" t="s">
        <v>83</v>
      </c>
    </row>
    <row r="123" spans="2:3" ht="18" thickBot="1">
      <c r="B123" s="49" t="s">
        <v>84</v>
      </c>
      <c r="C123" s="50" t="s">
        <v>85</v>
      </c>
    </row>
    <row r="124" spans="2:3" ht="100.5" thickBot="1">
      <c r="B124" s="49" t="s">
        <v>90</v>
      </c>
      <c r="C124" s="50"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115" zoomScaleNormal="120" zoomScaleSheetLayoutView="115" zoomScalePageLayoutView="120" workbookViewId="0">
      <selection activeCell="G5" sqref="G5"/>
    </sheetView>
  </sheetViews>
  <sheetFormatPr defaultRowHeight="17.25"/>
  <cols>
    <col min="8" max="8" width="9" customWidth="1"/>
    <col min="9" max="9" width="0.25" customWidth="1"/>
  </cols>
  <sheetData>
    <row r="1" spans="1:9">
      <c r="A1" s="149" t="s">
        <v>1115</v>
      </c>
      <c r="B1" s="149"/>
      <c r="C1" s="149"/>
      <c r="D1" s="149"/>
      <c r="E1" s="149"/>
      <c r="F1" s="149"/>
      <c r="G1" s="149"/>
      <c r="H1" s="149"/>
      <c r="I1" s="149"/>
    </row>
    <row r="2" spans="1:9">
      <c r="A2" s="149" t="s">
        <v>1055</v>
      </c>
      <c r="B2" s="149"/>
      <c r="C2" s="149"/>
      <c r="D2" s="149"/>
      <c r="E2" s="149"/>
      <c r="F2" s="149"/>
      <c r="G2" s="149"/>
      <c r="H2" s="149"/>
      <c r="I2" s="149"/>
    </row>
    <row r="3" spans="1:9" ht="23.25">
      <c r="A3" s="164" t="s">
        <v>1110</v>
      </c>
      <c r="B3" s="164"/>
      <c r="C3" s="164"/>
      <c r="D3" s="164"/>
      <c r="E3" s="164"/>
      <c r="F3" s="164"/>
      <c r="G3" s="164"/>
      <c r="H3" s="164"/>
      <c r="I3" s="164"/>
    </row>
    <row r="34" spans="1:9" ht="72.75" customHeight="1" thickBot="1"/>
    <row r="35" spans="1:9">
      <c r="A35" s="150" t="s">
        <v>1108</v>
      </c>
      <c r="B35" s="151"/>
      <c r="C35" s="151"/>
      <c r="D35" s="152"/>
      <c r="E35" s="150" t="s">
        <v>1109</v>
      </c>
      <c r="F35" s="151"/>
      <c r="G35" s="151"/>
      <c r="H35" s="151"/>
      <c r="I35" s="152"/>
    </row>
    <row r="36" spans="1:9" ht="18.75" customHeight="1">
      <c r="A36" s="161"/>
      <c r="B36" s="162"/>
      <c r="C36" s="162"/>
      <c r="D36" s="163"/>
      <c r="E36" s="158"/>
      <c r="F36" s="159"/>
      <c r="G36" s="159"/>
      <c r="H36" s="159"/>
      <c r="I36" s="160"/>
    </row>
    <row r="37" spans="1:9" ht="18" thickBot="1">
      <c r="A37" s="153"/>
      <c r="B37" s="154"/>
      <c r="C37" s="154"/>
      <c r="D37" s="155"/>
      <c r="E37" s="156"/>
      <c r="F37" s="157"/>
      <c r="G37" s="157"/>
      <c r="H37" s="157"/>
      <c r="I37" s="91"/>
    </row>
  </sheetData>
  <mergeCells count="9">
    <mergeCell ref="A1:I1"/>
    <mergeCell ref="A2:I2"/>
    <mergeCell ref="A35:D35"/>
    <mergeCell ref="E35:I35"/>
    <mergeCell ref="A37:D37"/>
    <mergeCell ref="E37:H37"/>
    <mergeCell ref="E36:I36"/>
    <mergeCell ref="A36:D36"/>
    <mergeCell ref="A3:I3"/>
  </mergeCells>
  <phoneticPr fontId="33" type="noConversion"/>
  <pageMargins left="0.70866141732283472" right="0.70866141732283472" top="0.74803149606299213" bottom="0.74803149606299213" header="0.31496062992125984" footer="0.31496062992125984"/>
  <pageSetup paperSize="9" scale="106"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topLeftCell="A13" zoomScale="115" zoomScaleNormal="120" zoomScaleSheetLayoutView="115" zoomScalePageLayoutView="120" workbookViewId="0">
      <selection activeCell="E16" sqref="E16"/>
    </sheetView>
  </sheetViews>
  <sheetFormatPr defaultRowHeight="17.25"/>
  <cols>
    <col min="8" max="8" width="9" customWidth="1"/>
    <col min="9" max="9" width="0.25" customWidth="1"/>
  </cols>
  <sheetData>
    <row r="1" spans="1:9">
      <c r="A1" s="149" t="s">
        <v>1115</v>
      </c>
      <c r="B1" s="149"/>
      <c r="C1" s="149"/>
      <c r="D1" s="149"/>
      <c r="E1" s="149"/>
      <c r="F1" s="149"/>
      <c r="G1" s="149"/>
      <c r="H1" s="149"/>
      <c r="I1" s="149"/>
    </row>
    <row r="2" spans="1:9">
      <c r="A2" s="149" t="s">
        <v>1055</v>
      </c>
      <c r="B2" s="149"/>
      <c r="C2" s="149"/>
      <c r="D2" s="149"/>
      <c r="E2" s="149"/>
      <c r="F2" s="149"/>
      <c r="G2" s="149"/>
      <c r="H2" s="149"/>
      <c r="I2" s="149"/>
    </row>
    <row r="3" spans="1:9" ht="23.25">
      <c r="A3" s="164" t="s">
        <v>1110</v>
      </c>
      <c r="B3" s="164"/>
      <c r="C3" s="164"/>
      <c r="D3" s="164"/>
      <c r="E3" s="164"/>
      <c r="F3" s="164"/>
      <c r="G3" s="164"/>
      <c r="H3" s="164"/>
      <c r="I3" s="164"/>
    </row>
    <row r="34" spans="1:9" ht="18" thickBot="1"/>
    <row r="35" spans="1:9">
      <c r="A35" s="150" t="s">
        <v>1108</v>
      </c>
      <c r="B35" s="151"/>
      <c r="C35" s="151"/>
      <c r="D35" s="152"/>
      <c r="E35" s="150" t="s">
        <v>1109</v>
      </c>
      <c r="F35" s="151"/>
      <c r="G35" s="151"/>
      <c r="H35" s="151"/>
      <c r="I35" s="152"/>
    </row>
    <row r="36" spans="1:9" ht="18.75" customHeight="1">
      <c r="A36" s="161"/>
      <c r="B36" s="162"/>
      <c r="C36" s="162"/>
      <c r="D36" s="163"/>
      <c r="E36" s="158"/>
      <c r="F36" s="159"/>
      <c r="G36" s="159"/>
      <c r="H36" s="159"/>
      <c r="I36" s="160"/>
    </row>
    <row r="37" spans="1:9" ht="18" thickBot="1">
      <c r="A37" s="153"/>
      <c r="B37" s="154"/>
      <c r="C37" s="154"/>
      <c r="D37" s="155"/>
      <c r="E37" s="156"/>
      <c r="F37" s="157"/>
      <c r="G37" s="157"/>
      <c r="H37" s="157"/>
      <c r="I37" s="91"/>
    </row>
  </sheetData>
  <mergeCells count="9">
    <mergeCell ref="A37:D37"/>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5.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sqref="A1:I1"/>
    </sheetView>
  </sheetViews>
  <sheetFormatPr defaultRowHeight="17.25"/>
  <cols>
    <col min="8" max="8" width="9" customWidth="1"/>
    <col min="9" max="9" width="0.25" customWidth="1"/>
  </cols>
  <sheetData>
    <row r="1" spans="1:9">
      <c r="A1" s="149" t="s">
        <v>1115</v>
      </c>
      <c r="B1" s="149"/>
      <c r="C1" s="149"/>
      <c r="D1" s="149"/>
      <c r="E1" s="149"/>
      <c r="F1" s="149"/>
      <c r="G1" s="149"/>
      <c r="H1" s="149"/>
      <c r="I1" s="149"/>
    </row>
    <row r="2" spans="1:9">
      <c r="A2" s="149" t="s">
        <v>1055</v>
      </c>
      <c r="B2" s="149"/>
      <c r="C2" s="149"/>
      <c r="D2" s="149"/>
      <c r="E2" s="149"/>
      <c r="F2" s="149"/>
      <c r="G2" s="149"/>
      <c r="H2" s="149"/>
      <c r="I2" s="149"/>
    </row>
    <row r="3" spans="1:9" ht="23.25">
      <c r="A3" s="164" t="s">
        <v>1110</v>
      </c>
      <c r="B3" s="164"/>
      <c r="C3" s="164"/>
      <c r="D3" s="164"/>
      <c r="E3" s="164"/>
      <c r="F3" s="164"/>
      <c r="G3" s="164"/>
      <c r="H3" s="164"/>
      <c r="I3" s="164"/>
    </row>
    <row r="12" spans="1:9">
      <c r="D12" s="109"/>
    </row>
    <row r="13" spans="1:9">
      <c r="E13" s="109"/>
    </row>
    <row r="34" spans="1:10" ht="62.25" customHeight="1" thickBot="1"/>
    <row r="35" spans="1:10">
      <c r="A35" s="150" t="s">
        <v>1108</v>
      </c>
      <c r="B35" s="151"/>
      <c r="C35" s="151"/>
      <c r="D35" s="152"/>
      <c r="E35" s="151" t="s">
        <v>1109</v>
      </c>
      <c r="F35" s="151"/>
      <c r="G35" s="151"/>
      <c r="H35" s="151"/>
      <c r="I35" s="151"/>
      <c r="J35" s="134"/>
    </row>
    <row r="36" spans="1:10" ht="18.75" customHeight="1">
      <c r="A36" s="166"/>
      <c r="B36" s="167"/>
      <c r="C36" s="167"/>
      <c r="D36" s="168"/>
      <c r="E36" s="169"/>
      <c r="F36" s="170"/>
      <c r="G36" s="170"/>
      <c r="H36" s="170"/>
      <c r="I36" s="170"/>
      <c r="J36" s="84"/>
    </row>
    <row r="37" spans="1:10" ht="18" thickBot="1">
      <c r="A37" s="153"/>
      <c r="B37" s="154"/>
      <c r="C37" s="154"/>
      <c r="D37" s="155"/>
      <c r="E37" s="165"/>
      <c r="F37" s="157"/>
      <c r="G37" s="157"/>
      <c r="H37" s="157"/>
      <c r="I37" s="90"/>
      <c r="J37" s="91"/>
    </row>
  </sheetData>
  <mergeCells count="9">
    <mergeCell ref="A37:D37"/>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8" orientation="portrait" r:id="rId1"/>
  <drawing r:id="rId2"/>
</worksheet>
</file>

<file path=xl/worksheets/sheet6.xml><?xml version="1.0" encoding="utf-8"?>
<worksheet xmlns="http://schemas.openxmlformats.org/spreadsheetml/2006/main" xmlns:r="http://schemas.openxmlformats.org/officeDocument/2006/relationships">
  <dimension ref="A1:D12"/>
  <sheetViews>
    <sheetView showGridLines="0" view="pageBreakPreview" zoomScaleSheetLayoutView="100" workbookViewId="0">
      <selection activeCell="A9" sqref="A9:A11"/>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71" t="str">
        <f>IF('1_GO'!C3="","",'1_GO'!C3)</f>
        <v>Muhasebat Süreç Grubu</v>
      </c>
      <c r="C1" s="172"/>
      <c r="D1" s="32" t="s">
        <v>808</v>
      </c>
    </row>
    <row r="2" spans="1:4">
      <c r="A2" s="1" t="s">
        <v>786</v>
      </c>
      <c r="B2" s="173" t="str">
        <f>IF('1_GO'!C4="","",'1_GO'!C4)</f>
        <v>Ödeme Ana Süreci</v>
      </c>
      <c r="C2" s="174"/>
    </row>
    <row r="3" spans="1:4">
      <c r="A3" s="1" t="s">
        <v>785</v>
      </c>
      <c r="B3" s="175" t="str">
        <f>IF('1_GO'!C5="","",'1_GO'!C5)</f>
        <v>Ön Ödeme İşlemleri Süreci</v>
      </c>
      <c r="C3" s="176"/>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1048</v>
      </c>
    </row>
    <row r="9" spans="1:4">
      <c r="A9" s="123">
        <v>1</v>
      </c>
      <c r="B9" s="110" t="s">
        <v>1060</v>
      </c>
      <c r="C9" s="110">
        <v>1</v>
      </c>
    </row>
    <row r="10" spans="1:4">
      <c r="A10" s="124">
        <v>2</v>
      </c>
      <c r="B10" s="110" t="s">
        <v>1075</v>
      </c>
      <c r="C10" s="110">
        <v>1</v>
      </c>
    </row>
    <row r="11" spans="1:4">
      <c r="A11" s="124">
        <v>3</v>
      </c>
      <c r="B11" s="110" t="s">
        <v>1061</v>
      </c>
      <c r="C11" s="110">
        <v>1</v>
      </c>
    </row>
    <row r="12" spans="1:4">
      <c r="B12" s="112"/>
    </row>
  </sheetData>
  <sheetProtection selectLockedCells="1"/>
  <mergeCells count="3">
    <mergeCell ref="B1:C1"/>
    <mergeCell ref="B2:C2"/>
    <mergeCell ref="B3:C3"/>
  </mergeCells>
  <phoneticPr fontId="33" type="noConversion"/>
  <conditionalFormatting sqref="B1:C3">
    <cfRule type="containsBlanks" dxfId="127" priority="6">
      <formula>LEN(TRIM(B1))=0</formula>
    </cfRule>
  </conditionalFormatting>
  <conditionalFormatting sqref="A12:B150 A151:C65324 A9:A11">
    <cfRule type="containsBlanks" dxfId="126" priority="5">
      <formula>LEN(TRIM(A9))=0</formula>
    </cfRule>
  </conditionalFormatting>
  <conditionalFormatting sqref="C9:C150">
    <cfRule type="containsBlanks" dxfId="125" priority="4">
      <formula>LEN(TRIM(C9))=0</formula>
    </cfRule>
  </conditionalFormatting>
  <conditionalFormatting sqref="B9">
    <cfRule type="containsBlanks" dxfId="124" priority="3">
      <formula>LEN(TRIM(B9))=0</formula>
    </cfRule>
  </conditionalFormatting>
  <conditionalFormatting sqref="B10">
    <cfRule type="containsBlanks" dxfId="123" priority="2">
      <formula>LEN(TRIM(B10))=0</formula>
    </cfRule>
  </conditionalFormatting>
  <conditionalFormatting sqref="B11">
    <cfRule type="containsBlanks" dxfId="122" priority="1">
      <formula>LEN(TRIM(B11))=0</formula>
    </cfRule>
  </conditionalFormatting>
  <hyperlinks>
    <hyperlink ref="D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2" sqref="B21:B22"/>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71" t="str">
        <f>IF('1_GO'!C3="","",'1_GO'!C3)</f>
        <v>Muhasebat Süreç Grubu</v>
      </c>
      <c r="C1" s="172"/>
      <c r="D1" s="32" t="s">
        <v>808</v>
      </c>
    </row>
    <row r="2" spans="1:4">
      <c r="A2" s="1" t="s">
        <v>786</v>
      </c>
      <c r="B2" s="173" t="str">
        <f>IF('1_GO'!C4="","",'1_GO'!C4)</f>
        <v>Ödeme Ana Süreci</v>
      </c>
      <c r="C2" s="174"/>
    </row>
    <row r="3" spans="1:4">
      <c r="A3" s="1" t="s">
        <v>785</v>
      </c>
      <c r="B3" s="175" t="str">
        <f>IF('1_GO'!C5="","",'1_GO'!C5)</f>
        <v>Ön Ödeme İşlemleri Süreci</v>
      </c>
      <c r="C3" s="176"/>
    </row>
    <row r="4" spans="1:4">
      <c r="A4" s="2"/>
      <c r="B4" s="2"/>
      <c r="C4" s="2"/>
    </row>
    <row r="5" spans="1:4" ht="21.75">
      <c r="A5" s="4" t="s">
        <v>1049</v>
      </c>
      <c r="B5" s="5"/>
      <c r="C5" s="6"/>
    </row>
    <row r="6" spans="1:4">
      <c r="A6" s="7" t="s">
        <v>1050</v>
      </c>
      <c r="B6" s="8"/>
      <c r="C6" s="9"/>
    </row>
    <row r="7" spans="1:4" ht="21.75">
      <c r="A7" s="100"/>
      <c r="B7" s="2"/>
      <c r="C7" s="2"/>
    </row>
    <row r="8" spans="1:4">
      <c r="A8" s="1" t="s">
        <v>782</v>
      </c>
      <c r="B8" s="1" t="s">
        <v>789</v>
      </c>
      <c r="C8" s="1" t="s">
        <v>781</v>
      </c>
    </row>
    <row r="9" spans="1:4">
      <c r="A9" s="123">
        <v>1</v>
      </c>
      <c r="B9" s="110" t="s">
        <v>1062</v>
      </c>
      <c r="C9" s="110">
        <v>1</v>
      </c>
    </row>
    <row r="10" spans="1:4">
      <c r="A10" s="123">
        <v>2</v>
      </c>
      <c r="B10" s="110" t="s">
        <v>1063</v>
      </c>
      <c r="C10" s="110">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121" priority="6">
      <formula>LEN(TRIM(B1))=0</formula>
    </cfRule>
  </conditionalFormatting>
  <conditionalFormatting sqref="A130:C65536">
    <cfRule type="containsBlanks" dxfId="120" priority="5">
      <formula>LEN(TRIM(A130))=0</formula>
    </cfRule>
  </conditionalFormatting>
  <conditionalFormatting sqref="A11:B105 A9:A10">
    <cfRule type="containsBlanks" dxfId="119" priority="4">
      <formula>LEN(TRIM(A9))=0</formula>
    </cfRule>
  </conditionalFormatting>
  <conditionalFormatting sqref="C9:C105">
    <cfRule type="containsBlanks" dxfId="118" priority="3">
      <formula>LEN(TRIM(C9))=0</formula>
    </cfRule>
  </conditionalFormatting>
  <conditionalFormatting sqref="B9">
    <cfRule type="containsBlanks" dxfId="117" priority="2">
      <formula>LEN(TRIM(B9))=0</formula>
    </cfRule>
  </conditionalFormatting>
  <conditionalFormatting sqref="B10">
    <cfRule type="containsBlanks" dxfId="116" priority="1">
      <formula>LEN(TRIM(B10))=0</formula>
    </cfRule>
  </conditionalFormatting>
  <hyperlinks>
    <hyperlink ref="D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I16" sqref="I16"/>
    </sheetView>
  </sheetViews>
  <sheetFormatPr defaultRowHeight="15"/>
  <cols>
    <col min="1" max="1" width="5" style="10" customWidth="1"/>
    <col min="2" max="2" width="71.375" style="10" customWidth="1"/>
    <col min="3" max="16384" width="9" style="2"/>
  </cols>
  <sheetData>
    <row r="1" spans="1:3">
      <c r="A1" s="1" t="s">
        <v>784</v>
      </c>
      <c r="B1" s="125" t="str">
        <f>IF('1_GO'!C3="","",'1_GO'!C3)</f>
        <v>Muhasebat Süreç Grubu</v>
      </c>
      <c r="C1" s="32" t="s">
        <v>808</v>
      </c>
    </row>
    <row r="2" spans="1:3">
      <c r="A2" s="1" t="s">
        <v>786</v>
      </c>
      <c r="B2" s="126" t="str">
        <f>IF('1_GO'!C4="","",'1_GO'!C4)</f>
        <v>Ödeme Ana Süreci</v>
      </c>
    </row>
    <row r="3" spans="1:3">
      <c r="A3" s="1" t="s">
        <v>785</v>
      </c>
      <c r="B3" s="127" t="str">
        <f>IF('1_GO'!C5="","",'1_GO'!C5)</f>
        <v>Ön Ödeme İşlemleri Süreci</v>
      </c>
    </row>
    <row r="4" spans="1:3">
      <c r="A4" s="2"/>
      <c r="B4" s="2"/>
    </row>
    <row r="5" spans="1:3" ht="21.75">
      <c r="A5" s="4" t="s">
        <v>792</v>
      </c>
      <c r="B5" s="6"/>
    </row>
    <row r="6" spans="1:3">
      <c r="A6" s="7" t="s">
        <v>793</v>
      </c>
      <c r="B6" s="9"/>
    </row>
    <row r="7" spans="1:3">
      <c r="A7" s="3"/>
      <c r="B7" s="2"/>
    </row>
    <row r="8" spans="1:3">
      <c r="A8" s="1" t="s">
        <v>782</v>
      </c>
      <c r="B8" s="1" t="s">
        <v>794</v>
      </c>
    </row>
    <row r="9" spans="1:3">
      <c r="A9" s="123">
        <v>1</v>
      </c>
      <c r="B9" s="110" t="s">
        <v>1064</v>
      </c>
    </row>
    <row r="10" spans="1:3">
      <c r="A10" s="123">
        <v>2</v>
      </c>
      <c r="B10" s="110" t="s">
        <v>1065</v>
      </c>
    </row>
  </sheetData>
  <sheetProtection selectLockedCells="1"/>
  <phoneticPr fontId="33" type="noConversion"/>
  <conditionalFormatting sqref="B1:B3">
    <cfRule type="containsBlanks" dxfId="115" priority="4">
      <formula>LEN(TRIM(B1))=0</formula>
    </cfRule>
  </conditionalFormatting>
  <conditionalFormatting sqref="A11:B65536 A9:A10">
    <cfRule type="containsBlanks" dxfId="114" priority="3">
      <formula>LEN(TRIM(A9))=0</formula>
    </cfRule>
  </conditionalFormatting>
  <conditionalFormatting sqref="B9">
    <cfRule type="containsBlanks" dxfId="113" priority="2">
      <formula>LEN(TRIM(B9))=0</formula>
    </cfRule>
  </conditionalFormatting>
  <conditionalFormatting sqref="B10">
    <cfRule type="containsBlanks" dxfId="112" priority="1">
      <formula>LEN(TRIM(B10))=0</formula>
    </cfRule>
  </conditionalFormatting>
  <hyperlinks>
    <hyperlink ref="C1" location="'1_GO'!A1" display="Anasayf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
    </sheetView>
  </sheetViews>
  <sheetFormatPr defaultRowHeight="15"/>
  <cols>
    <col min="1" max="1" width="5" style="10" customWidth="1"/>
    <col min="2" max="2" width="79" style="10" customWidth="1"/>
    <col min="3" max="16384" width="9" style="2"/>
  </cols>
  <sheetData>
    <row r="1" spans="1:3">
      <c r="A1" s="1" t="s">
        <v>784</v>
      </c>
      <c r="B1" s="125" t="str">
        <f>IF('1_GO'!C3="","",'1_GO'!C3)</f>
        <v>Muhasebat Süreç Grubu</v>
      </c>
      <c r="C1" s="32" t="s">
        <v>808</v>
      </c>
    </row>
    <row r="2" spans="1:3">
      <c r="A2" s="1" t="s">
        <v>786</v>
      </c>
      <c r="B2" s="126" t="str">
        <f>IF('1_GO'!C4="","",'1_GO'!C4)</f>
        <v>Ödeme Ana Süreci</v>
      </c>
    </row>
    <row r="3" spans="1:3">
      <c r="A3" s="1" t="s">
        <v>785</v>
      </c>
      <c r="B3" s="127" t="str">
        <f>IF('1_GO'!C5="","",'1_GO'!C5)</f>
        <v>Ön Ödeme İşlemleri Süreci</v>
      </c>
    </row>
    <row r="4" spans="1:3">
      <c r="A4" s="2"/>
      <c r="B4" s="2"/>
    </row>
    <row r="5" spans="1:3" ht="21.75">
      <c r="A5" s="4" t="s">
        <v>443</v>
      </c>
      <c r="B5" s="6"/>
    </row>
    <row r="6" spans="1:3">
      <c r="A6" s="7"/>
      <c r="B6" s="9"/>
    </row>
    <row r="7" spans="1:3">
      <c r="A7" s="3"/>
      <c r="B7" s="2"/>
    </row>
    <row r="8" spans="1:3">
      <c r="A8" s="1" t="s">
        <v>782</v>
      </c>
      <c r="B8" s="1" t="s">
        <v>800</v>
      </c>
    </row>
    <row r="9" spans="1:3">
      <c r="A9" s="123">
        <v>1</v>
      </c>
      <c r="B9" s="110" t="s">
        <v>1066</v>
      </c>
    </row>
  </sheetData>
  <sheetProtection selectLockedCells="1"/>
  <phoneticPr fontId="33" type="noConversion"/>
  <conditionalFormatting sqref="B1:B3">
    <cfRule type="containsBlanks" dxfId="111" priority="2">
      <formula>LEN(TRIM(B1))=0</formula>
    </cfRule>
  </conditionalFormatting>
  <conditionalFormatting sqref="A9:B65536">
    <cfRule type="containsBlanks" dxfId="110"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
    </sheetView>
  </sheetViews>
  <sheetFormatPr defaultRowHeight="15"/>
  <cols>
    <col min="1" max="1" width="5" style="10" customWidth="1"/>
    <col min="2" max="2" width="80.25" style="10" customWidth="1"/>
    <col min="3" max="16384" width="9" style="2"/>
  </cols>
  <sheetData>
    <row r="1" spans="1:3">
      <c r="A1" s="1" t="s">
        <v>784</v>
      </c>
      <c r="B1" s="125" t="str">
        <f>IF('1_GO'!C3="","",'1_GO'!C3)</f>
        <v>Muhasebat Süreç Grubu</v>
      </c>
      <c r="C1" s="32" t="s">
        <v>808</v>
      </c>
    </row>
    <row r="2" spans="1:3">
      <c r="A2" s="1" t="s">
        <v>786</v>
      </c>
      <c r="B2" s="126" t="str">
        <f>IF('1_GO'!C4="","",'1_GO'!C4)</f>
        <v>Ödeme Ana Süreci</v>
      </c>
    </row>
    <row r="3" spans="1:3">
      <c r="A3" s="1" t="s">
        <v>785</v>
      </c>
      <c r="B3" s="127" t="str">
        <f>IF('1_GO'!C5="","",'1_GO'!C5)</f>
        <v>Ön Ödeme İşlemleri Süreci</v>
      </c>
    </row>
    <row r="4" spans="1:3">
      <c r="A4" s="2"/>
      <c r="B4" s="2"/>
    </row>
    <row r="5" spans="1:3" ht="21.75">
      <c r="A5" s="4" t="s">
        <v>444</v>
      </c>
      <c r="B5" s="6"/>
    </row>
    <row r="6" spans="1:3">
      <c r="A6" s="7"/>
      <c r="B6" s="9"/>
    </row>
    <row r="7" spans="1:3">
      <c r="A7" s="3"/>
      <c r="B7" s="2"/>
    </row>
    <row r="8" spans="1:3">
      <c r="A8" s="1" t="s">
        <v>782</v>
      </c>
      <c r="B8" s="1" t="s">
        <v>801</v>
      </c>
    </row>
    <row r="9" spans="1:3">
      <c r="A9" s="123">
        <v>1</v>
      </c>
      <c r="B9" s="110" t="s">
        <v>1067</v>
      </c>
    </row>
  </sheetData>
  <sheetProtection selectLockedCells="1"/>
  <phoneticPr fontId="33" type="noConversion"/>
  <conditionalFormatting sqref="B1:B3">
    <cfRule type="containsBlanks" dxfId="109" priority="3">
      <formula>LEN(TRIM(B1))=0</formula>
    </cfRule>
  </conditionalFormatting>
  <conditionalFormatting sqref="A10:B65536 A9">
    <cfRule type="containsBlanks" dxfId="108" priority="2">
      <formula>LEN(TRIM(A9))=0</formula>
    </cfRule>
  </conditionalFormatting>
  <conditionalFormatting sqref="B9">
    <cfRule type="containsBlanks" dxfId="107"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 sqref="B1:B3"/>
    </sheetView>
  </sheetViews>
  <sheetFormatPr defaultRowHeight="15"/>
  <cols>
    <col min="1" max="1" width="5" style="10" customWidth="1"/>
    <col min="2" max="2" width="78" style="10" customWidth="1"/>
    <col min="3" max="16384" width="9" style="2"/>
  </cols>
  <sheetData>
    <row r="1" spans="1:3">
      <c r="A1" s="1" t="s">
        <v>784</v>
      </c>
      <c r="B1" s="125" t="str">
        <f>IF('1_GO'!C3="","",'1_GO'!C3)</f>
        <v>Muhasebat Süreç Grubu</v>
      </c>
      <c r="C1" s="32" t="s">
        <v>808</v>
      </c>
    </row>
    <row r="2" spans="1:3">
      <c r="A2" s="1" t="s">
        <v>786</v>
      </c>
      <c r="B2" s="126" t="str">
        <f>IF('1_GO'!C4="","",'1_GO'!C4)</f>
        <v>Ödeme Ana Süreci</v>
      </c>
    </row>
    <row r="3" spans="1:3">
      <c r="A3" s="1" t="s">
        <v>785</v>
      </c>
      <c r="B3" s="127" t="str">
        <f>IF('1_GO'!C5="","",'1_GO'!C5)</f>
        <v>Ön Ödeme İşlemleri Süreci</v>
      </c>
    </row>
    <row r="4" spans="1:3">
      <c r="A4" s="2"/>
      <c r="B4" s="2"/>
    </row>
    <row r="5" spans="1:3" ht="21.75">
      <c r="A5" s="4" t="s">
        <v>445</v>
      </c>
      <c r="B5" s="6"/>
    </row>
    <row r="6" spans="1:3">
      <c r="A6" s="7"/>
      <c r="B6" s="9"/>
    </row>
    <row r="7" spans="1:3">
      <c r="A7" s="3"/>
      <c r="B7" s="2"/>
    </row>
    <row r="8" spans="1:3">
      <c r="A8" s="1" t="s">
        <v>782</v>
      </c>
      <c r="B8" s="1" t="s">
        <v>802</v>
      </c>
    </row>
    <row r="9" spans="1:3">
      <c r="A9" s="123">
        <v>1</v>
      </c>
      <c r="B9" s="110" t="s">
        <v>1067</v>
      </c>
    </row>
    <row r="10" spans="1:3">
      <c r="A10" s="106"/>
      <c r="B10" s="106"/>
    </row>
    <row r="11" spans="1:3">
      <c r="A11" s="106"/>
      <c r="B11" s="106"/>
    </row>
    <row r="12" spans="1:3">
      <c r="A12" s="106"/>
      <c r="B12" s="106"/>
    </row>
    <row r="13" spans="1:3">
      <c r="A13" s="106"/>
      <c r="B13" s="106"/>
    </row>
    <row r="14" spans="1:3">
      <c r="A14" s="106"/>
      <c r="B14" s="106"/>
    </row>
    <row r="15" spans="1:3">
      <c r="A15" s="106"/>
      <c r="B15" s="106"/>
    </row>
    <row r="16" spans="1:3">
      <c r="A16" s="106"/>
      <c r="B16" s="106"/>
    </row>
    <row r="17" spans="1:2">
      <c r="A17" s="106"/>
      <c r="B17" s="106"/>
    </row>
    <row r="18" spans="1:2">
      <c r="A18" s="106"/>
      <c r="B18" s="106"/>
    </row>
    <row r="19" spans="1:2">
      <c r="A19" s="106"/>
      <c r="B19" s="106"/>
    </row>
    <row r="20" spans="1:2">
      <c r="A20" s="106"/>
      <c r="B20" s="106"/>
    </row>
    <row r="21" spans="1:2">
      <c r="A21" s="106"/>
      <c r="B21" s="106"/>
    </row>
    <row r="22" spans="1:2">
      <c r="A22" s="106"/>
      <c r="B22" s="106"/>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sheetData>
  <sheetProtection selectLockedCells="1"/>
  <phoneticPr fontId="33" type="noConversion"/>
  <conditionalFormatting sqref="B1:B3">
    <cfRule type="containsBlanks" dxfId="106" priority="4">
      <formula>LEN(TRIM(B1))=0</formula>
    </cfRule>
  </conditionalFormatting>
  <conditionalFormatting sqref="A10:B65536">
    <cfRule type="containsBlanks" dxfId="105" priority="3">
      <formula>LEN(TRIM(A10))=0</formula>
    </cfRule>
  </conditionalFormatting>
  <conditionalFormatting sqref="A9">
    <cfRule type="containsBlanks" dxfId="104" priority="2">
      <formula>LEN(TRIM(A9))=0</formula>
    </cfRule>
  </conditionalFormatting>
  <conditionalFormatting sqref="B9">
    <cfRule type="containsBlanks" dxfId="103" priority="1">
      <formula>LEN(TRIM(B9))=0</formula>
    </cfRule>
  </conditionalFormatting>
  <hyperlinks>
    <hyperlink ref="C1" location="'1_GO'!A1" display="Anasayfa"/>
  </hyperlink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dimension ref="A1:D13"/>
  <sheetViews>
    <sheetView view="pageBreakPreview" zoomScaleSheetLayoutView="100" workbookViewId="0">
      <selection activeCell="B1" sqref="B1:C3"/>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71" t="str">
        <f>IF('1_GO'!C3="","",'1_GO'!C3)</f>
        <v>Muhasebat Süreç Grubu</v>
      </c>
      <c r="C1" s="172"/>
      <c r="D1" s="32" t="s">
        <v>808</v>
      </c>
    </row>
    <row r="2" spans="1:4">
      <c r="A2" s="1" t="s">
        <v>786</v>
      </c>
      <c r="B2" s="173" t="str">
        <f>IF('1_GO'!C4="","",'1_GO'!C4)</f>
        <v>Ödeme Ana Süreci</v>
      </c>
      <c r="C2" s="174"/>
    </row>
    <row r="3" spans="1:4">
      <c r="A3" s="1" t="s">
        <v>785</v>
      </c>
      <c r="B3" s="175" t="str">
        <f>IF('1_GO'!C5="","",'1_GO'!C5)</f>
        <v>Ön Ödeme İşlemleri Süreci</v>
      </c>
      <c r="C3" s="176"/>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23">
        <v>1</v>
      </c>
      <c r="B9" s="113">
        <v>5018</v>
      </c>
      <c r="C9" s="110" t="s">
        <v>1068</v>
      </c>
    </row>
    <row r="10" spans="1:4">
      <c r="A10" s="123">
        <v>2</v>
      </c>
      <c r="B10" s="111" t="s">
        <v>1071</v>
      </c>
      <c r="C10" s="110" t="s">
        <v>1068</v>
      </c>
    </row>
    <row r="11" spans="1:4">
      <c r="A11" s="123">
        <v>3</v>
      </c>
      <c r="B11" s="111" t="s">
        <v>1072</v>
      </c>
      <c r="C11" s="110" t="s">
        <v>1068</v>
      </c>
    </row>
    <row r="12" spans="1:4">
      <c r="A12" s="123">
        <v>4</v>
      </c>
      <c r="B12" s="111" t="s">
        <v>1070</v>
      </c>
      <c r="C12" s="110" t="s">
        <v>1068</v>
      </c>
    </row>
    <row r="13" spans="1:4">
      <c r="A13" s="123">
        <v>5</v>
      </c>
      <c r="B13" s="111" t="s">
        <v>1069</v>
      </c>
      <c r="C13" s="110" t="s">
        <v>1068</v>
      </c>
    </row>
  </sheetData>
  <sheetProtection selectLockedCells="1"/>
  <mergeCells count="3">
    <mergeCell ref="B1:C1"/>
    <mergeCell ref="B2:C2"/>
    <mergeCell ref="B3:C3"/>
  </mergeCells>
  <phoneticPr fontId="33" type="noConversion"/>
  <conditionalFormatting sqref="B1:C3">
    <cfRule type="containsBlanks" dxfId="102" priority="4">
      <formula>LEN(TRIM(B1))=0</formula>
    </cfRule>
  </conditionalFormatting>
  <conditionalFormatting sqref="A9:C9 A12:C65536 A10:A11 C10:C13">
    <cfRule type="containsBlanks" dxfId="101" priority="3">
      <formula>LEN(TRIM(A9))=0</formula>
    </cfRule>
  </conditionalFormatting>
  <conditionalFormatting sqref="B10">
    <cfRule type="containsBlanks" dxfId="100" priority="2">
      <formula>LEN(TRIM(B10))=0</formula>
    </cfRule>
  </conditionalFormatting>
  <conditionalFormatting sqref="B11">
    <cfRule type="containsBlanks" dxfId="99" priority="1">
      <formula>LEN(TRIM(B11))=0</formula>
    </cfRule>
  </conditionalFormatting>
  <hyperlinks>
    <hyperlink ref="D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1" sqref="B1:B3"/>
    </sheetView>
  </sheetViews>
  <sheetFormatPr defaultRowHeight="15"/>
  <cols>
    <col min="1" max="1" width="5" style="10" customWidth="1"/>
    <col min="2" max="2" width="90.625" style="10" customWidth="1"/>
    <col min="3" max="16384" width="9" style="2"/>
  </cols>
  <sheetData>
    <row r="1" spans="1:3">
      <c r="A1" s="1" t="s">
        <v>784</v>
      </c>
      <c r="B1" s="125" t="str">
        <f>IF('1_GO'!C3="","",'1_GO'!C3)</f>
        <v>Muhasebat Süreç Grubu</v>
      </c>
      <c r="C1" s="32" t="s">
        <v>808</v>
      </c>
    </row>
    <row r="2" spans="1:3">
      <c r="A2" s="1" t="s">
        <v>786</v>
      </c>
      <c r="B2" s="126" t="str">
        <f>IF('1_GO'!C4="","",'1_GO'!C4)</f>
        <v>Ödeme Ana Süreci</v>
      </c>
    </row>
    <row r="3" spans="1:3">
      <c r="A3" s="1" t="s">
        <v>785</v>
      </c>
      <c r="B3" s="127" t="str">
        <f>IF('1_GO'!C5="","",'1_GO'!C5)</f>
        <v>Ön Ödeme İşlemleri Süreci</v>
      </c>
    </row>
    <row r="4" spans="1:3">
      <c r="A4" s="2"/>
      <c r="B4" s="2"/>
    </row>
    <row r="5" spans="1:3" ht="21.75">
      <c r="A5" s="4" t="s">
        <v>1038</v>
      </c>
      <c r="B5" s="6"/>
    </row>
    <row r="6" spans="1:3">
      <c r="A6" s="7"/>
      <c r="B6" s="9"/>
    </row>
    <row r="7" spans="1:3">
      <c r="A7" s="3"/>
      <c r="B7" s="2"/>
    </row>
    <row r="8" spans="1:3">
      <c r="A8" s="1" t="s">
        <v>782</v>
      </c>
      <c r="B8" s="1" t="s">
        <v>806</v>
      </c>
    </row>
    <row r="9" spans="1:3">
      <c r="A9" s="123">
        <v>1</v>
      </c>
      <c r="B9" s="110" t="s">
        <v>1073</v>
      </c>
    </row>
  </sheetData>
  <sheetProtection selectLockedCells="1"/>
  <phoneticPr fontId="33" type="noConversion"/>
  <conditionalFormatting sqref="B1:B3">
    <cfRule type="containsBlanks" dxfId="98" priority="3">
      <formula>LEN(TRIM(B1))=0</formula>
    </cfRule>
  </conditionalFormatting>
  <conditionalFormatting sqref="A10:B65536 A9">
    <cfRule type="containsBlanks" dxfId="97" priority="2">
      <formula>LEN(TRIM(A9))=0</formula>
    </cfRule>
  </conditionalFormatting>
  <conditionalFormatting sqref="B9">
    <cfRule type="containsBlanks" dxfId="96" priority="1">
      <formula>LEN(TRIM(B9))=0</formula>
    </cfRule>
  </conditionalFormatting>
  <hyperlinks>
    <hyperlink ref="C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0" customWidth="1"/>
    <col min="2" max="2" width="90.625" style="10" customWidth="1"/>
    <col min="3" max="16384" width="9" style="2"/>
  </cols>
  <sheetData>
    <row r="1" spans="1:3">
      <c r="A1" s="1" t="s">
        <v>784</v>
      </c>
      <c r="B1" s="125" t="str">
        <f>IF('1_GO'!C3="","",'1_GO'!C3)</f>
        <v>Muhasebat Süreç Grubu</v>
      </c>
      <c r="C1" s="32" t="s">
        <v>808</v>
      </c>
    </row>
    <row r="2" spans="1:3">
      <c r="A2" s="1" t="s">
        <v>786</v>
      </c>
      <c r="B2" s="126" t="str">
        <f>IF('1_GO'!C4="","",'1_GO'!C4)</f>
        <v>Ödeme Ana Süreci</v>
      </c>
    </row>
    <row r="3" spans="1:3">
      <c r="A3" s="1" t="s">
        <v>785</v>
      </c>
      <c r="B3" s="127" t="str">
        <f>IF('1_GO'!C5="","",'1_GO'!C5)</f>
        <v>Ön Ödeme İşlemleri Süreci</v>
      </c>
    </row>
    <row r="4" spans="1:3">
      <c r="A4" s="2"/>
      <c r="B4" s="2"/>
    </row>
    <row r="5" spans="1:3" ht="21.75">
      <c r="A5" s="4" t="s">
        <v>1039</v>
      </c>
      <c r="B5" s="6"/>
    </row>
    <row r="6" spans="1:3">
      <c r="A6" s="7"/>
      <c r="B6" s="9"/>
    </row>
    <row r="7" spans="1:3">
      <c r="A7" s="3"/>
      <c r="B7" s="2"/>
    </row>
    <row r="8" spans="1:3">
      <c r="A8" s="1" t="s">
        <v>782</v>
      </c>
      <c r="B8" s="1" t="s">
        <v>805</v>
      </c>
    </row>
    <row r="9" spans="1:3">
      <c r="A9" s="123">
        <v>1</v>
      </c>
      <c r="B9" s="110" t="s">
        <v>1074</v>
      </c>
    </row>
  </sheetData>
  <sheetProtection selectLockedCells="1"/>
  <phoneticPr fontId="33" type="noConversion"/>
  <conditionalFormatting sqref="B1:B3">
    <cfRule type="containsBlanks" dxfId="95" priority="3">
      <formula>LEN(TRIM(B1))=0</formula>
    </cfRule>
  </conditionalFormatting>
  <conditionalFormatting sqref="A10:B65536 A9">
    <cfRule type="containsBlanks" dxfId="94" priority="2">
      <formula>LEN(TRIM(A9))=0</formula>
    </cfRule>
  </conditionalFormatting>
  <conditionalFormatting sqref="B9">
    <cfRule type="containsBlanks" dxfId="93" priority="1">
      <formula>LEN(TRIM(B9))=0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5.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8"/>
    </sheetView>
  </sheetViews>
  <sheetFormatPr defaultRowHeight="17.25"/>
  <cols>
    <col min="1" max="1" width="5" style="26" customWidth="1"/>
    <col min="2" max="2" width="24" style="27" customWidth="1"/>
    <col min="3" max="3" width="34.625" style="27" customWidth="1"/>
    <col min="4" max="4" width="12.875" style="27" customWidth="1"/>
    <col min="5" max="9" width="12.625" style="27" customWidth="1"/>
    <col min="10" max="10" width="16.5" style="27" customWidth="1"/>
    <col min="11" max="12" width="15.625" style="27" customWidth="1"/>
    <col min="13" max="13" width="12.625" style="26" customWidth="1"/>
    <col min="14" max="16384" width="9" style="11"/>
  </cols>
  <sheetData>
    <row r="1" spans="1:13">
      <c r="A1" s="1" t="s">
        <v>784</v>
      </c>
      <c r="B1" s="188" t="str">
        <f>IF('1_GO'!C3="","",'1_GO'!C3)</f>
        <v>Muhasebat Süreç Grubu</v>
      </c>
      <c r="C1" s="188"/>
      <c r="D1" s="188"/>
      <c r="E1" s="32" t="s">
        <v>808</v>
      </c>
      <c r="F1" s="11"/>
      <c r="G1" s="11"/>
      <c r="H1" s="11"/>
      <c r="I1" s="11"/>
      <c r="J1" s="11"/>
      <c r="K1" s="11"/>
      <c r="L1" s="11"/>
      <c r="M1" s="11"/>
    </row>
    <row r="2" spans="1:13">
      <c r="A2" s="1" t="s">
        <v>786</v>
      </c>
      <c r="B2" s="189" t="str">
        <f>IF('1_GO'!C4="","",'1_GO'!C4)</f>
        <v>Ödeme Ana Süreci</v>
      </c>
      <c r="C2" s="189"/>
      <c r="D2" s="189"/>
      <c r="E2" s="11"/>
      <c r="F2" s="11"/>
      <c r="G2" s="11"/>
      <c r="H2" s="11"/>
      <c r="I2" s="11"/>
      <c r="J2" s="11"/>
      <c r="K2" s="11"/>
      <c r="L2" s="11"/>
      <c r="M2" s="11"/>
    </row>
    <row r="3" spans="1:13">
      <c r="A3" s="1" t="s">
        <v>785</v>
      </c>
      <c r="B3" s="190" t="str">
        <f>IF('1_GO'!C5="","",'1_GO'!C5)</f>
        <v>Ön Ödeme İşlemleri Süreci</v>
      </c>
      <c r="C3" s="190"/>
      <c r="D3" s="190"/>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1054</v>
      </c>
      <c r="F8" s="29" t="s">
        <v>812</v>
      </c>
      <c r="G8" s="29" t="s">
        <v>813</v>
      </c>
      <c r="H8" s="30" t="s">
        <v>814</v>
      </c>
      <c r="I8" s="30" t="s">
        <v>815</v>
      </c>
      <c r="J8" s="30" t="s">
        <v>816</v>
      </c>
      <c r="K8" s="28" t="s">
        <v>817</v>
      </c>
      <c r="L8" s="28" t="s">
        <v>818</v>
      </c>
      <c r="M8" s="31" t="s">
        <v>819</v>
      </c>
    </row>
    <row r="9" spans="1:13" ht="64.5" customHeight="1">
      <c r="A9" s="118">
        <v>1</v>
      </c>
      <c r="B9" s="115" t="s">
        <v>1066</v>
      </c>
      <c r="C9" s="115" t="s">
        <v>1103</v>
      </c>
      <c r="D9" s="115" t="s">
        <v>1088</v>
      </c>
      <c r="E9" s="115" t="s">
        <v>1060</v>
      </c>
      <c r="F9" s="115" t="s">
        <v>1076</v>
      </c>
      <c r="G9" s="115" t="s">
        <v>1075</v>
      </c>
      <c r="H9" s="115" t="s">
        <v>1076</v>
      </c>
      <c r="I9" s="120" t="s">
        <v>1089</v>
      </c>
      <c r="J9" s="115" t="s">
        <v>1090</v>
      </c>
      <c r="K9" s="115" t="s">
        <v>1091</v>
      </c>
      <c r="L9" s="121" t="s">
        <v>1092</v>
      </c>
      <c r="M9" s="101" t="s">
        <v>820</v>
      </c>
    </row>
    <row r="10" spans="1:13" ht="88.5" customHeight="1">
      <c r="A10" s="118">
        <v>2</v>
      </c>
      <c r="B10" s="115" t="s">
        <v>1104</v>
      </c>
      <c r="C10" s="115" t="s">
        <v>1105</v>
      </c>
      <c r="D10" s="115" t="s">
        <v>1088</v>
      </c>
      <c r="E10" s="115" t="s">
        <v>1060</v>
      </c>
      <c r="F10" s="115" t="s">
        <v>1076</v>
      </c>
      <c r="G10" s="115" t="s">
        <v>1075</v>
      </c>
      <c r="H10" s="115" t="s">
        <v>1076</v>
      </c>
      <c r="I10" s="120" t="s">
        <v>1089</v>
      </c>
      <c r="J10" s="115" t="s">
        <v>1094</v>
      </c>
      <c r="K10" s="115" t="s">
        <v>1095</v>
      </c>
      <c r="L10" s="121" t="s">
        <v>1096</v>
      </c>
      <c r="M10" s="101" t="s">
        <v>820</v>
      </c>
    </row>
    <row r="11" spans="1:13" ht="81.75" customHeight="1">
      <c r="A11" s="115">
        <v>3</v>
      </c>
      <c r="B11" s="115" t="s">
        <v>1093</v>
      </c>
      <c r="C11" s="115" t="s">
        <v>1112</v>
      </c>
      <c r="D11" s="115" t="s">
        <v>1088</v>
      </c>
      <c r="E11" s="115" t="s">
        <v>1060</v>
      </c>
      <c r="F11" s="115" t="s">
        <v>1076</v>
      </c>
      <c r="G11" s="115" t="s">
        <v>1075</v>
      </c>
      <c r="H11" s="115" t="s">
        <v>1076</v>
      </c>
      <c r="I11" s="120" t="s">
        <v>1089</v>
      </c>
      <c r="J11" s="115" t="s">
        <v>1094</v>
      </c>
      <c r="K11" s="115" t="s">
        <v>1095</v>
      </c>
      <c r="L11" s="121" t="s">
        <v>1096</v>
      </c>
      <c r="M11" s="101" t="s">
        <v>820</v>
      </c>
    </row>
    <row r="12" spans="1:13" ht="76.5" customHeight="1">
      <c r="A12" s="118">
        <v>4</v>
      </c>
      <c r="B12" s="115" t="s">
        <v>1097</v>
      </c>
      <c r="C12" s="115" t="s">
        <v>1113</v>
      </c>
      <c r="D12" s="115" t="s">
        <v>1088</v>
      </c>
      <c r="E12" s="115" t="s">
        <v>1060</v>
      </c>
      <c r="F12" s="115" t="s">
        <v>1076</v>
      </c>
      <c r="G12" s="115" t="s">
        <v>1075</v>
      </c>
      <c r="H12" s="115" t="s">
        <v>1076</v>
      </c>
      <c r="I12" s="120" t="s">
        <v>1089</v>
      </c>
      <c r="J12" s="115" t="s">
        <v>1094</v>
      </c>
      <c r="K12" s="122" t="s">
        <v>724</v>
      </c>
      <c r="L12" s="121" t="s">
        <v>724</v>
      </c>
      <c r="M12" s="101" t="s">
        <v>820</v>
      </c>
    </row>
    <row r="13" spans="1:13" ht="88.5" customHeight="1">
      <c r="A13" s="118">
        <v>5</v>
      </c>
      <c r="B13" s="115" t="s">
        <v>1098</v>
      </c>
      <c r="C13" s="115" t="s">
        <v>1114</v>
      </c>
      <c r="D13" s="115" t="s">
        <v>1088</v>
      </c>
      <c r="E13" s="115" t="s">
        <v>1076</v>
      </c>
      <c r="F13" s="115" t="s">
        <v>1076</v>
      </c>
      <c r="G13" s="115" t="s">
        <v>1076</v>
      </c>
      <c r="H13" s="115" t="s">
        <v>1076</v>
      </c>
      <c r="I13" s="120" t="s">
        <v>1089</v>
      </c>
      <c r="J13" s="115" t="s">
        <v>1090</v>
      </c>
      <c r="K13" s="115" t="s">
        <v>1099</v>
      </c>
      <c r="L13" s="115" t="s">
        <v>1100</v>
      </c>
      <c r="M13" s="101" t="s">
        <v>820</v>
      </c>
    </row>
    <row r="14" spans="1:13" ht="79.5" customHeight="1">
      <c r="A14" s="118">
        <v>6</v>
      </c>
      <c r="B14" s="115" t="s">
        <v>1106</v>
      </c>
      <c r="C14" s="115" t="s">
        <v>1107</v>
      </c>
      <c r="D14" s="115" t="s">
        <v>1088</v>
      </c>
      <c r="E14" s="119" t="s">
        <v>1060</v>
      </c>
      <c r="F14" s="115" t="s">
        <v>1076</v>
      </c>
      <c r="G14" s="115" t="s">
        <v>1075</v>
      </c>
      <c r="H14" s="115" t="s">
        <v>1076</v>
      </c>
      <c r="I14" s="120" t="s">
        <v>1089</v>
      </c>
      <c r="J14" s="115" t="s">
        <v>1090</v>
      </c>
      <c r="K14" s="122" t="s">
        <v>1101</v>
      </c>
      <c r="L14" s="121" t="s">
        <v>1102</v>
      </c>
      <c r="M14" s="101" t="s">
        <v>820</v>
      </c>
    </row>
    <row r="15" spans="1:13" ht="15" customHeight="1">
      <c r="A15" s="27"/>
      <c r="M15" s="101"/>
    </row>
    <row r="16" spans="1:13">
      <c r="A16" s="27"/>
      <c r="M16" s="101"/>
    </row>
    <row r="17" spans="1:13">
      <c r="A17" s="27"/>
      <c r="M17" s="101"/>
    </row>
    <row r="18" spans="1:13">
      <c r="A18" s="27"/>
      <c r="M18" s="101"/>
    </row>
    <row r="19" spans="1:13" ht="16.5" customHeight="1">
      <c r="A19" s="27"/>
      <c r="M19" s="101"/>
    </row>
    <row r="20" spans="1:13" hidden="1">
      <c r="A20" s="27"/>
      <c r="M20" s="101"/>
    </row>
    <row r="21" spans="1:13" hidden="1">
      <c r="A21" s="27"/>
      <c r="M21" s="101"/>
    </row>
    <row r="22" spans="1:13" hidden="1">
      <c r="A22" s="27"/>
      <c r="M22" s="101"/>
    </row>
    <row r="23" spans="1:13" hidden="1">
      <c r="A23" s="27"/>
      <c r="M23" s="101"/>
    </row>
    <row r="24" spans="1:13">
      <c r="A24" s="27"/>
      <c r="M24" s="101"/>
    </row>
    <row r="25" spans="1:13">
      <c r="A25" s="27"/>
      <c r="M25" s="101"/>
    </row>
    <row r="26" spans="1:13" ht="18" thickBot="1">
      <c r="A26" s="27"/>
      <c r="M26" s="101"/>
    </row>
    <row r="27" spans="1:13" ht="18" customHeight="1" thickBot="1">
      <c r="A27" s="177" t="s">
        <v>1052</v>
      </c>
      <c r="B27" s="178"/>
      <c r="C27" s="179"/>
      <c r="D27" s="107"/>
      <c r="E27" s="177" t="s">
        <v>1053</v>
      </c>
      <c r="F27" s="178"/>
      <c r="G27" s="178"/>
      <c r="H27" s="178"/>
      <c r="I27" s="179"/>
      <c r="J27" s="107"/>
      <c r="K27" s="107"/>
      <c r="L27" s="180"/>
      <c r="M27" s="107"/>
    </row>
    <row r="28" spans="1:13">
      <c r="A28" s="191"/>
      <c r="B28" s="192"/>
      <c r="C28" s="193"/>
      <c r="D28" s="107"/>
      <c r="E28" s="191"/>
      <c r="F28" s="192"/>
      <c r="G28" s="192"/>
      <c r="H28" s="192"/>
      <c r="I28" s="193"/>
      <c r="J28" s="107"/>
      <c r="K28" s="107"/>
      <c r="L28" s="181"/>
      <c r="M28" s="107"/>
    </row>
    <row r="29" spans="1:13" ht="18" thickBot="1">
      <c r="A29" s="194"/>
      <c r="B29" s="195"/>
      <c r="C29" s="196"/>
      <c r="D29" s="107"/>
      <c r="E29" s="194"/>
      <c r="F29" s="195"/>
      <c r="G29" s="195"/>
      <c r="H29" s="195"/>
      <c r="I29" s="196"/>
      <c r="J29" s="107"/>
      <c r="K29" s="107"/>
      <c r="L29" s="181"/>
      <c r="M29" s="107"/>
    </row>
    <row r="30" spans="1:13">
      <c r="A30" s="105"/>
      <c r="B30" s="105"/>
      <c r="C30" s="105"/>
      <c r="D30" s="105"/>
      <c r="E30" s="105"/>
      <c r="F30" s="105"/>
      <c r="G30" s="105"/>
      <c r="H30" s="105"/>
      <c r="I30" s="105"/>
      <c r="J30" s="105"/>
      <c r="K30" s="105"/>
      <c r="L30" s="105"/>
      <c r="M30" s="108" t="s">
        <v>820</v>
      </c>
    </row>
    <row r="31" spans="1:13">
      <c r="A31" s="27"/>
      <c r="M31" s="101" t="s">
        <v>820</v>
      </c>
    </row>
    <row r="32" spans="1:13">
      <c r="A32" s="27"/>
      <c r="M32" s="101" t="s">
        <v>820</v>
      </c>
    </row>
    <row r="33" spans="1:13">
      <c r="A33" s="27"/>
      <c r="M33" s="101" t="s">
        <v>820</v>
      </c>
    </row>
    <row r="34" spans="1:13">
      <c r="A34" s="27"/>
      <c r="M34" s="101" t="s">
        <v>820</v>
      </c>
    </row>
    <row r="35" spans="1:13">
      <c r="A35" s="27"/>
      <c r="M35" s="101" t="s">
        <v>820</v>
      </c>
    </row>
    <row r="36" spans="1:13">
      <c r="A36" s="27"/>
      <c r="M36" s="101" t="s">
        <v>820</v>
      </c>
    </row>
    <row r="37" spans="1:13">
      <c r="A37" s="27"/>
      <c r="M37" s="101" t="s">
        <v>820</v>
      </c>
    </row>
    <row r="38" spans="1:13">
      <c r="A38" s="27"/>
      <c r="M38" s="101" t="s">
        <v>820</v>
      </c>
    </row>
    <row r="39" spans="1:13">
      <c r="A39" s="27"/>
      <c r="M39" s="101" t="s">
        <v>820</v>
      </c>
    </row>
    <row r="40" spans="1:13">
      <c r="A40" s="27"/>
      <c r="M40" s="101" t="s">
        <v>820</v>
      </c>
    </row>
    <row r="41" spans="1:13">
      <c r="A41" s="27"/>
      <c r="M41" s="101" t="s">
        <v>820</v>
      </c>
    </row>
    <row r="42" spans="1:13">
      <c r="A42" s="27"/>
      <c r="M42" s="101" t="s">
        <v>820</v>
      </c>
    </row>
    <row r="43" spans="1:13">
      <c r="A43" s="27"/>
      <c r="M43" s="101" t="s">
        <v>820</v>
      </c>
    </row>
    <row r="44" spans="1:13">
      <c r="A44" s="27"/>
      <c r="M44" s="101" t="s">
        <v>820</v>
      </c>
    </row>
    <row r="45" spans="1:13">
      <c r="A45" s="27"/>
      <c r="M45" s="101" t="s">
        <v>820</v>
      </c>
    </row>
    <row r="46" spans="1:13">
      <c r="A46" s="27"/>
      <c r="M46" s="101" t="s">
        <v>820</v>
      </c>
    </row>
    <row r="47" spans="1:13" ht="18" thickBot="1">
      <c r="A47" s="27"/>
      <c r="M47" s="101" t="s">
        <v>820</v>
      </c>
    </row>
    <row r="48" spans="1:13" ht="18" thickBot="1">
      <c r="A48" s="177" t="s">
        <v>1052</v>
      </c>
      <c r="B48" s="178"/>
      <c r="C48" s="179"/>
      <c r="D48" s="107"/>
      <c r="E48" s="177" t="s">
        <v>1053</v>
      </c>
      <c r="F48" s="178"/>
      <c r="G48" s="178"/>
      <c r="H48" s="178"/>
      <c r="I48" s="179"/>
      <c r="J48" s="107"/>
      <c r="K48" s="107"/>
      <c r="L48" s="180"/>
      <c r="M48" s="107"/>
    </row>
    <row r="49" spans="1:13">
      <c r="A49" s="182"/>
      <c r="B49" s="183"/>
      <c r="C49" s="184"/>
      <c r="D49" s="107"/>
      <c r="E49" s="182"/>
      <c r="F49" s="183"/>
      <c r="G49" s="183"/>
      <c r="H49" s="183"/>
      <c r="I49" s="184"/>
      <c r="J49" s="107"/>
      <c r="K49" s="107"/>
      <c r="L49" s="181"/>
      <c r="M49" s="107"/>
    </row>
    <row r="50" spans="1:13" ht="18" thickBot="1">
      <c r="A50" s="185"/>
      <c r="B50" s="186"/>
      <c r="C50" s="187"/>
      <c r="D50" s="107"/>
      <c r="E50" s="185"/>
      <c r="F50" s="186"/>
      <c r="G50" s="186"/>
      <c r="H50" s="186"/>
      <c r="I50" s="187"/>
      <c r="J50" s="107"/>
      <c r="K50" s="107"/>
      <c r="L50" s="181"/>
      <c r="M50" s="107"/>
    </row>
    <row r="51" spans="1:13">
      <c r="A51" s="27"/>
      <c r="M51" s="101" t="s">
        <v>820</v>
      </c>
    </row>
    <row r="52" spans="1:13">
      <c r="A52" s="27"/>
      <c r="M52" s="101" t="s">
        <v>820</v>
      </c>
    </row>
    <row r="53" spans="1:13">
      <c r="A53" s="27"/>
      <c r="M53" s="101" t="s">
        <v>820</v>
      </c>
    </row>
    <row r="54" spans="1:13">
      <c r="A54" s="27"/>
      <c r="M54" s="101" t="s">
        <v>820</v>
      </c>
    </row>
    <row r="55" spans="1:13">
      <c r="A55" s="27"/>
      <c r="M55" s="101" t="s">
        <v>820</v>
      </c>
    </row>
    <row r="56" spans="1:13">
      <c r="A56" s="27"/>
      <c r="M56" s="101" t="s">
        <v>820</v>
      </c>
    </row>
    <row r="57" spans="1:13">
      <c r="A57" s="27"/>
      <c r="M57" s="101" t="s">
        <v>820</v>
      </c>
    </row>
    <row r="58" spans="1:13">
      <c r="A58" s="27"/>
      <c r="M58" s="101" t="s">
        <v>820</v>
      </c>
    </row>
    <row r="59" spans="1:13">
      <c r="A59" s="27"/>
      <c r="M59" s="101" t="s">
        <v>820</v>
      </c>
    </row>
    <row r="60" spans="1:13">
      <c r="A60" s="27"/>
      <c r="M60" s="101" t="s">
        <v>820</v>
      </c>
    </row>
    <row r="61" spans="1:13">
      <c r="A61" s="27"/>
      <c r="M61" s="101" t="s">
        <v>820</v>
      </c>
    </row>
    <row r="62" spans="1:13">
      <c r="A62" s="27"/>
      <c r="M62" s="101" t="s">
        <v>820</v>
      </c>
    </row>
    <row r="63" spans="1:13">
      <c r="A63" s="27"/>
      <c r="M63" s="101" t="s">
        <v>820</v>
      </c>
    </row>
    <row r="64" spans="1:13">
      <c r="A64" s="27"/>
      <c r="M64" s="101" t="s">
        <v>820</v>
      </c>
    </row>
    <row r="65" spans="1:13">
      <c r="A65" s="27"/>
      <c r="M65" s="101" t="s">
        <v>820</v>
      </c>
    </row>
    <row r="66" spans="1:13">
      <c r="A66" s="27"/>
      <c r="M66" s="101" t="s">
        <v>820</v>
      </c>
    </row>
    <row r="67" spans="1:13">
      <c r="A67" s="27"/>
      <c r="M67" s="101" t="s">
        <v>820</v>
      </c>
    </row>
    <row r="68" spans="1:13" ht="18" thickBot="1">
      <c r="A68" s="27"/>
      <c r="M68" s="101" t="s">
        <v>820</v>
      </c>
    </row>
    <row r="69" spans="1:13" ht="18" thickBot="1">
      <c r="A69" s="177" t="s">
        <v>1052</v>
      </c>
      <c r="B69" s="178"/>
      <c r="C69" s="179"/>
      <c r="D69" s="107"/>
      <c r="E69" s="177" t="s">
        <v>1053</v>
      </c>
      <c r="F69" s="178"/>
      <c r="G69" s="178"/>
      <c r="H69" s="178"/>
      <c r="I69" s="179"/>
      <c r="J69" s="107"/>
      <c r="K69" s="107"/>
      <c r="L69" s="180"/>
      <c r="M69" s="107"/>
    </row>
    <row r="70" spans="1:13">
      <c r="A70" s="182"/>
      <c r="B70" s="183"/>
      <c r="C70" s="184"/>
      <c r="D70" s="107"/>
      <c r="E70" s="182"/>
      <c r="F70" s="183"/>
      <c r="G70" s="183"/>
      <c r="H70" s="183"/>
      <c r="I70" s="184"/>
      <c r="J70" s="107"/>
      <c r="K70" s="107"/>
      <c r="L70" s="181"/>
      <c r="M70" s="107"/>
    </row>
    <row r="71" spans="1:13" ht="18" thickBot="1">
      <c r="A71" s="185"/>
      <c r="B71" s="186"/>
      <c r="C71" s="187"/>
      <c r="D71" s="107"/>
      <c r="E71" s="185"/>
      <c r="F71" s="186"/>
      <c r="G71" s="186"/>
      <c r="H71" s="186"/>
      <c r="I71" s="187"/>
      <c r="J71" s="107"/>
      <c r="K71" s="107"/>
      <c r="L71" s="181"/>
      <c r="M71" s="107"/>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sheetData>
  <sheetProtection selectLockedCells="1"/>
  <autoFilter ref="A8:M8"/>
  <mergeCells count="20">
    <mergeCell ref="B1:D1"/>
    <mergeCell ref="B2:D2"/>
    <mergeCell ref="B3:D3"/>
    <mergeCell ref="A48:C48"/>
    <mergeCell ref="E48:I48"/>
    <mergeCell ref="A28:C28"/>
    <mergeCell ref="E28:I28"/>
    <mergeCell ref="A29:C29"/>
    <mergeCell ref="E29:I29"/>
    <mergeCell ref="L48:L50"/>
    <mergeCell ref="A49:C50"/>
    <mergeCell ref="E49:I50"/>
    <mergeCell ref="A27:C27"/>
    <mergeCell ref="E27:I27"/>
    <mergeCell ref="L27:L29"/>
    <mergeCell ref="A69:C69"/>
    <mergeCell ref="E69:I69"/>
    <mergeCell ref="L69:L71"/>
    <mergeCell ref="A70:C71"/>
    <mergeCell ref="E70:I71"/>
  </mergeCells>
  <phoneticPr fontId="33" type="noConversion"/>
  <conditionalFormatting sqref="B1:B3">
    <cfRule type="containsBlanks" dxfId="92" priority="103">
      <formula>LEN(TRIM(B1))=0</formula>
    </cfRule>
  </conditionalFormatting>
  <conditionalFormatting sqref="A15:M26 A4231:M65438 A30:M47 A51:M68 A9:B9 M9:M10 D9:D10 A10:A14">
    <cfRule type="containsBlanks" dxfId="91" priority="102">
      <formula>LEN(TRIM(A9))=0</formula>
    </cfRule>
  </conditionalFormatting>
  <conditionalFormatting sqref="E9">
    <cfRule type="containsBlanks" dxfId="90" priority="99">
      <formula>LEN(TRIM(E9))=0</formula>
    </cfRule>
  </conditionalFormatting>
  <conditionalFormatting sqref="F9">
    <cfRule type="containsBlanks" dxfId="89" priority="98">
      <formula>LEN(TRIM(F9))=0</formula>
    </cfRule>
  </conditionalFormatting>
  <conditionalFormatting sqref="G9">
    <cfRule type="containsBlanks" dxfId="88" priority="97">
      <formula>LEN(TRIM(G9))=0</formula>
    </cfRule>
  </conditionalFormatting>
  <conditionalFormatting sqref="H9">
    <cfRule type="containsBlanks" dxfId="87" priority="96">
      <formula>LEN(TRIM(H9))=0</formula>
    </cfRule>
  </conditionalFormatting>
  <conditionalFormatting sqref="I9">
    <cfRule type="containsBlanks" dxfId="86" priority="95">
      <formula>LEN(TRIM(I9))=0</formula>
    </cfRule>
  </conditionalFormatting>
  <conditionalFormatting sqref="J9">
    <cfRule type="containsBlanks" dxfId="85" priority="94">
      <formula>LEN(TRIM(J9))=0</formula>
    </cfRule>
  </conditionalFormatting>
  <conditionalFormatting sqref="K9">
    <cfRule type="containsBlanks" dxfId="84" priority="93">
      <formula>LEN(TRIM(K9))=0</formula>
    </cfRule>
  </conditionalFormatting>
  <conditionalFormatting sqref="L9">
    <cfRule type="containsBlanks" dxfId="83" priority="92">
      <formula>LEN(TRIM(L9))=0</formula>
    </cfRule>
  </conditionalFormatting>
  <conditionalFormatting sqref="E10">
    <cfRule type="containsBlanks" dxfId="82" priority="90">
      <formula>LEN(TRIM(E10))=0</formula>
    </cfRule>
  </conditionalFormatting>
  <conditionalFormatting sqref="F10">
    <cfRule type="containsBlanks" dxfId="81" priority="89">
      <formula>LEN(TRIM(F10))=0</formula>
    </cfRule>
  </conditionalFormatting>
  <conditionalFormatting sqref="G10">
    <cfRule type="containsBlanks" dxfId="80" priority="88">
      <formula>LEN(TRIM(G10))=0</formula>
    </cfRule>
  </conditionalFormatting>
  <conditionalFormatting sqref="H10">
    <cfRule type="containsBlanks" dxfId="79" priority="87">
      <formula>LEN(TRIM(H10))=0</formula>
    </cfRule>
  </conditionalFormatting>
  <conditionalFormatting sqref="I10">
    <cfRule type="containsBlanks" dxfId="78" priority="86">
      <formula>LEN(TRIM(I10))=0</formula>
    </cfRule>
  </conditionalFormatting>
  <conditionalFormatting sqref="J10">
    <cfRule type="containsBlanks" dxfId="77" priority="85">
      <formula>LEN(TRIM(J10))=0</formula>
    </cfRule>
  </conditionalFormatting>
  <conditionalFormatting sqref="K10">
    <cfRule type="containsBlanks" dxfId="76" priority="84">
      <formula>LEN(TRIM(K10))=0</formula>
    </cfRule>
  </conditionalFormatting>
  <conditionalFormatting sqref="L10">
    <cfRule type="containsBlanks" dxfId="75" priority="83">
      <formula>LEN(TRIM(L10))=0</formula>
    </cfRule>
  </conditionalFormatting>
  <conditionalFormatting sqref="D14 M14">
    <cfRule type="containsBlanks" dxfId="74" priority="50">
      <formula>LEN(TRIM(D14))=0</formula>
    </cfRule>
  </conditionalFormatting>
  <conditionalFormatting sqref="E14">
    <cfRule type="containsBlanks" dxfId="73" priority="49">
      <formula>LEN(TRIM(E14))=0</formula>
    </cfRule>
  </conditionalFormatting>
  <conditionalFormatting sqref="F14">
    <cfRule type="containsBlanks" dxfId="72" priority="48">
      <formula>LEN(TRIM(F14))=0</formula>
    </cfRule>
  </conditionalFormatting>
  <conditionalFormatting sqref="G14">
    <cfRule type="containsBlanks" dxfId="71" priority="47">
      <formula>LEN(TRIM(G14))=0</formula>
    </cfRule>
  </conditionalFormatting>
  <conditionalFormatting sqref="H14">
    <cfRule type="containsBlanks" dxfId="70" priority="46">
      <formula>LEN(TRIM(H14))=0</formula>
    </cfRule>
  </conditionalFormatting>
  <conditionalFormatting sqref="I14">
    <cfRule type="containsBlanks" dxfId="69" priority="45">
      <formula>LEN(TRIM(I14))=0</formula>
    </cfRule>
  </conditionalFormatting>
  <conditionalFormatting sqref="J14">
    <cfRule type="containsBlanks" dxfId="68" priority="44">
      <formula>LEN(TRIM(J14))=0</formula>
    </cfRule>
  </conditionalFormatting>
  <conditionalFormatting sqref="K14">
    <cfRule type="containsBlanks" dxfId="67" priority="43">
      <formula>LEN(TRIM(K14))=0</formula>
    </cfRule>
  </conditionalFormatting>
  <conditionalFormatting sqref="L14">
    <cfRule type="containsBlanks" dxfId="66" priority="42">
      <formula>LEN(TRIM(L14))=0</formula>
    </cfRule>
  </conditionalFormatting>
  <conditionalFormatting sqref="D13 M13">
    <cfRule type="containsBlanks" dxfId="65" priority="41">
      <formula>LEN(TRIM(D13))=0</formula>
    </cfRule>
  </conditionalFormatting>
  <conditionalFormatting sqref="B13">
    <cfRule type="containsBlanks" dxfId="64" priority="40">
      <formula>LEN(TRIM(B13))=0</formula>
    </cfRule>
  </conditionalFormatting>
  <conditionalFormatting sqref="E13">
    <cfRule type="containsBlanks" dxfId="63" priority="38">
      <formula>LEN(TRIM(E13))=0</formula>
    </cfRule>
  </conditionalFormatting>
  <conditionalFormatting sqref="F13">
    <cfRule type="containsBlanks" dxfId="62" priority="37">
      <formula>LEN(TRIM(F13))=0</formula>
    </cfRule>
  </conditionalFormatting>
  <conditionalFormatting sqref="G13">
    <cfRule type="containsBlanks" dxfId="61" priority="36">
      <formula>LEN(TRIM(G13))=0</formula>
    </cfRule>
  </conditionalFormatting>
  <conditionalFormatting sqref="H13">
    <cfRule type="containsBlanks" dxfId="60" priority="35">
      <formula>LEN(TRIM(H13))=0</formula>
    </cfRule>
  </conditionalFormatting>
  <conditionalFormatting sqref="I13">
    <cfRule type="containsBlanks" dxfId="59" priority="34">
      <formula>LEN(TRIM(I13))=0</formula>
    </cfRule>
  </conditionalFormatting>
  <conditionalFormatting sqref="J13">
    <cfRule type="containsBlanks" dxfId="58" priority="33">
      <formula>LEN(TRIM(J13))=0</formula>
    </cfRule>
  </conditionalFormatting>
  <conditionalFormatting sqref="K13">
    <cfRule type="containsBlanks" dxfId="57" priority="32">
      <formula>LEN(TRIM(K13))=0</formula>
    </cfRule>
  </conditionalFormatting>
  <conditionalFormatting sqref="L13">
    <cfRule type="containsBlanks" dxfId="56" priority="31">
      <formula>LEN(TRIM(L13))=0</formula>
    </cfRule>
  </conditionalFormatting>
  <conditionalFormatting sqref="D12 M12">
    <cfRule type="containsBlanks" dxfId="55" priority="30">
      <formula>LEN(TRIM(D12))=0</formula>
    </cfRule>
  </conditionalFormatting>
  <conditionalFormatting sqref="B12">
    <cfRule type="containsBlanks" dxfId="54" priority="29">
      <formula>LEN(TRIM(B12))=0</formula>
    </cfRule>
  </conditionalFormatting>
  <conditionalFormatting sqref="E12">
    <cfRule type="containsBlanks" dxfId="53" priority="27">
      <formula>LEN(TRIM(E12))=0</formula>
    </cfRule>
  </conditionalFormatting>
  <conditionalFormatting sqref="F12">
    <cfRule type="containsBlanks" dxfId="52" priority="26">
      <formula>LEN(TRIM(F12))=0</formula>
    </cfRule>
  </conditionalFormatting>
  <conditionalFormatting sqref="G12">
    <cfRule type="containsBlanks" dxfId="51" priority="25">
      <formula>LEN(TRIM(G12))=0</formula>
    </cfRule>
  </conditionalFormatting>
  <conditionalFormatting sqref="H12">
    <cfRule type="containsBlanks" dxfId="50" priority="24">
      <formula>LEN(TRIM(H12))=0</formula>
    </cfRule>
  </conditionalFormatting>
  <conditionalFormatting sqref="I12">
    <cfRule type="containsBlanks" dxfId="49" priority="23">
      <formula>LEN(TRIM(I12))=0</formula>
    </cfRule>
  </conditionalFormatting>
  <conditionalFormatting sqref="J12">
    <cfRule type="containsBlanks" dxfId="48" priority="22">
      <formula>LEN(TRIM(J12))=0</formula>
    </cfRule>
  </conditionalFormatting>
  <conditionalFormatting sqref="K12">
    <cfRule type="containsBlanks" dxfId="47" priority="21">
      <formula>LEN(TRIM(K12))=0</formula>
    </cfRule>
  </conditionalFormatting>
  <conditionalFormatting sqref="L12">
    <cfRule type="containsBlanks" dxfId="46" priority="20">
      <formula>LEN(TRIM(L12))=0</formula>
    </cfRule>
  </conditionalFormatting>
  <conditionalFormatting sqref="B11 D11 M11">
    <cfRule type="containsBlanks" dxfId="45" priority="19">
      <formula>LEN(TRIM(B11))=0</formula>
    </cfRule>
  </conditionalFormatting>
  <conditionalFormatting sqref="E11">
    <cfRule type="containsBlanks" dxfId="44" priority="17">
      <formula>LEN(TRIM(E11))=0</formula>
    </cfRule>
  </conditionalFormatting>
  <conditionalFormatting sqref="F11">
    <cfRule type="containsBlanks" dxfId="43" priority="16">
      <formula>LEN(TRIM(F11))=0</formula>
    </cfRule>
  </conditionalFormatting>
  <conditionalFormatting sqref="G11">
    <cfRule type="containsBlanks" dxfId="42" priority="15">
      <formula>LEN(TRIM(G11))=0</formula>
    </cfRule>
  </conditionalFormatting>
  <conditionalFormatting sqref="H11">
    <cfRule type="containsBlanks" dxfId="41" priority="14">
      <formula>LEN(TRIM(H11))=0</formula>
    </cfRule>
  </conditionalFormatting>
  <conditionalFormatting sqref="I11">
    <cfRule type="containsBlanks" dxfId="40" priority="13">
      <formula>LEN(TRIM(I11))=0</formula>
    </cfRule>
  </conditionalFormatting>
  <conditionalFormatting sqref="J11">
    <cfRule type="containsBlanks" dxfId="39" priority="12">
      <formula>LEN(TRIM(J11))=0</formula>
    </cfRule>
  </conditionalFormatting>
  <conditionalFormatting sqref="K11">
    <cfRule type="containsBlanks" dxfId="38" priority="11">
      <formula>LEN(TRIM(K11))=0</formula>
    </cfRule>
  </conditionalFormatting>
  <conditionalFormatting sqref="L11">
    <cfRule type="containsBlanks" dxfId="37" priority="10">
      <formula>LEN(TRIM(L11))=0</formula>
    </cfRule>
  </conditionalFormatting>
  <conditionalFormatting sqref="C9">
    <cfRule type="containsBlanks" dxfId="36" priority="9">
      <formula>LEN(TRIM(C9))=0</formula>
    </cfRule>
  </conditionalFormatting>
  <conditionalFormatting sqref="B10">
    <cfRule type="containsBlanks" dxfId="35" priority="8">
      <formula>LEN(TRIM(B10))=0</formula>
    </cfRule>
  </conditionalFormatting>
  <conditionalFormatting sqref="C10">
    <cfRule type="containsBlanks" dxfId="34" priority="7">
      <formula>LEN(TRIM(C10))=0</formula>
    </cfRule>
  </conditionalFormatting>
  <conditionalFormatting sqref="C11">
    <cfRule type="containsBlanks" dxfId="33" priority="6">
      <formula>LEN(TRIM(C11))=0</formula>
    </cfRule>
  </conditionalFormatting>
  <conditionalFormatting sqref="C12">
    <cfRule type="containsBlanks" dxfId="32" priority="5">
      <formula>LEN(TRIM(C12))=0</formula>
    </cfRule>
  </conditionalFormatting>
  <conditionalFormatting sqref="C13">
    <cfRule type="containsBlanks" dxfId="31" priority="3">
      <formula>LEN(TRIM(C13))=0</formula>
    </cfRule>
  </conditionalFormatting>
  <conditionalFormatting sqref="B14">
    <cfRule type="containsBlanks" dxfId="30" priority="2">
      <formula>LEN(TRIM(B14))=0</formula>
    </cfRule>
  </conditionalFormatting>
  <conditionalFormatting sqref="C14">
    <cfRule type="containsBlanks" dxfId="29" priority="1">
      <formula>LEN(TRIM(C14))=0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6.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E1" sqref="E1"/>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88" t="str">
        <f>IF('1_GO'!C3="","",'1_GO'!C3)</f>
        <v>Muhasebat Süreç Grubu</v>
      </c>
      <c r="C1" s="188"/>
      <c r="D1" s="188"/>
      <c r="E1" s="32" t="s">
        <v>808</v>
      </c>
      <c r="F1" s="11"/>
    </row>
    <row r="2" spans="1:6">
      <c r="A2" s="1" t="s">
        <v>786</v>
      </c>
      <c r="B2" s="189" t="str">
        <f>IF('1_GO'!C4="","",'1_GO'!C4)</f>
        <v>Ödeme Ana Süreci</v>
      </c>
      <c r="C2" s="189"/>
      <c r="D2" s="189"/>
      <c r="E2" s="11"/>
      <c r="F2" s="11"/>
    </row>
    <row r="3" spans="1:6">
      <c r="A3" s="1" t="s">
        <v>785</v>
      </c>
      <c r="B3" s="190" t="str">
        <f>IF('1_GO'!C5="","",'1_GO'!C5)</f>
        <v>Ön Ödeme İşlemleri Süreci</v>
      </c>
      <c r="C3" s="190"/>
      <c r="D3" s="190"/>
      <c r="E3" s="11"/>
      <c r="F3" s="11"/>
    </row>
    <row r="4" spans="1:6">
      <c r="A4" s="2"/>
      <c r="B4" s="2"/>
      <c r="C4" s="2"/>
      <c r="D4" s="11"/>
      <c r="E4" s="11"/>
      <c r="F4" s="11"/>
    </row>
    <row r="5" spans="1:6" ht="21.75">
      <c r="A5" s="4" t="s">
        <v>109</v>
      </c>
      <c r="B5" s="5"/>
      <c r="C5" s="5"/>
      <c r="D5" s="13"/>
      <c r="E5" s="197" t="s">
        <v>113</v>
      </c>
      <c r="F5" s="11"/>
    </row>
    <row r="6" spans="1:6">
      <c r="A6" s="7"/>
      <c r="B6" s="8"/>
      <c r="C6" s="8"/>
      <c r="D6" s="14"/>
      <c r="E6" s="198"/>
      <c r="F6" s="11"/>
    </row>
    <row r="7" spans="1:6">
      <c r="A7" s="11"/>
      <c r="B7" s="11"/>
      <c r="C7" s="11"/>
      <c r="D7" s="11"/>
      <c r="E7" s="11"/>
      <c r="F7" s="11"/>
    </row>
    <row r="8" spans="1:6">
      <c r="A8" s="1" t="s">
        <v>782</v>
      </c>
      <c r="B8" s="12" t="s">
        <v>1042</v>
      </c>
      <c r="C8" s="12" t="s">
        <v>1043</v>
      </c>
      <c r="D8" s="12" t="s">
        <v>108</v>
      </c>
      <c r="E8" s="12" t="s">
        <v>107</v>
      </c>
      <c r="F8" s="12" t="s">
        <v>110</v>
      </c>
    </row>
    <row r="9" spans="1:6">
      <c r="A9" s="131">
        <v>1</v>
      </c>
      <c r="B9" s="116" t="s">
        <v>1060</v>
      </c>
      <c r="C9" s="116" t="s">
        <v>1075</v>
      </c>
      <c r="D9" s="116" t="s">
        <v>1078</v>
      </c>
      <c r="E9" s="116" t="s">
        <v>1079</v>
      </c>
      <c r="F9" s="116" t="s">
        <v>1080</v>
      </c>
    </row>
    <row r="10" spans="1:6" ht="27.75">
      <c r="A10" s="131">
        <v>2</v>
      </c>
      <c r="B10" s="116" t="s">
        <v>1075</v>
      </c>
      <c r="C10" s="115" t="s">
        <v>1077</v>
      </c>
      <c r="D10" s="116" t="s">
        <v>1078</v>
      </c>
      <c r="E10" s="116" t="s">
        <v>1079</v>
      </c>
      <c r="F10" s="116" t="s">
        <v>1080</v>
      </c>
    </row>
    <row r="11" spans="1:6" ht="25.5">
      <c r="A11" s="131">
        <v>3</v>
      </c>
      <c r="B11" s="115" t="s">
        <v>1076</v>
      </c>
      <c r="C11" s="116" t="s">
        <v>1075</v>
      </c>
      <c r="D11" s="116" t="s">
        <v>1078</v>
      </c>
      <c r="E11" s="116" t="s">
        <v>1079</v>
      </c>
      <c r="F11" s="116" t="s">
        <v>1081</v>
      </c>
    </row>
    <row r="12" spans="1:6">
      <c r="A12" s="114"/>
      <c r="B12" s="115"/>
      <c r="D12" s="115"/>
      <c r="E12" s="116"/>
    </row>
  </sheetData>
  <sheetProtection formatCells="0" selectLockedCells="1"/>
  <mergeCells count="4">
    <mergeCell ref="B1:D1"/>
    <mergeCell ref="B2:D2"/>
    <mergeCell ref="B3:D3"/>
    <mergeCell ref="E5:E6"/>
  </mergeCells>
  <phoneticPr fontId="33" type="noConversion"/>
  <conditionalFormatting sqref="B1:B3">
    <cfRule type="containsBlanks" dxfId="28" priority="14">
      <formula>LEN(TRIM(B1))=0</formula>
    </cfRule>
  </conditionalFormatting>
  <conditionalFormatting sqref="A13:F65536 E10:F11 F9 A9:A12 C12:F12">
    <cfRule type="containsBlanks" dxfId="27" priority="13">
      <formula>LEN(TRIM(A9))=0</formula>
    </cfRule>
  </conditionalFormatting>
  <conditionalFormatting sqref="B9">
    <cfRule type="containsBlanks" dxfId="26" priority="12">
      <formula>LEN(TRIM(B9))=0</formula>
    </cfRule>
  </conditionalFormatting>
  <conditionalFormatting sqref="B10">
    <cfRule type="containsBlanks" dxfId="25" priority="11">
      <formula>LEN(TRIM(B10))=0</formula>
    </cfRule>
  </conditionalFormatting>
  <conditionalFormatting sqref="B11">
    <cfRule type="containsBlanks" dxfId="24" priority="10">
      <formula>LEN(TRIM(B11))=0</formula>
    </cfRule>
  </conditionalFormatting>
  <conditionalFormatting sqref="C9">
    <cfRule type="containsBlanks" dxfId="23" priority="9">
      <formula>LEN(TRIM(C9))=0</formula>
    </cfRule>
  </conditionalFormatting>
  <conditionalFormatting sqref="C10">
    <cfRule type="containsBlanks" dxfId="22" priority="8">
      <formula>LEN(TRIM(C10))=0</formula>
    </cfRule>
  </conditionalFormatting>
  <conditionalFormatting sqref="C11">
    <cfRule type="containsBlanks" dxfId="21" priority="7">
      <formula>LEN(TRIM(C11))=0</formula>
    </cfRule>
  </conditionalFormatting>
  <conditionalFormatting sqref="D9">
    <cfRule type="containsBlanks" dxfId="20" priority="6">
      <formula>LEN(TRIM(D9))=0</formula>
    </cfRule>
  </conditionalFormatting>
  <conditionalFormatting sqref="D10">
    <cfRule type="containsBlanks" dxfId="19" priority="4">
      <formula>LEN(TRIM(D10))=0</formula>
    </cfRule>
  </conditionalFormatting>
  <conditionalFormatting sqref="D11">
    <cfRule type="containsBlanks" dxfId="18" priority="3">
      <formula>LEN(TRIM(D11))=0</formula>
    </cfRule>
  </conditionalFormatting>
  <conditionalFormatting sqref="E9">
    <cfRule type="containsBlanks" dxfId="17" priority="2">
      <formula>LEN(TRIM(E9))=0</formula>
    </cfRule>
  </conditionalFormatting>
  <conditionalFormatting sqref="B12">
    <cfRule type="containsBlanks" dxfId="16" priority="1">
      <formula>LEN(TRIM(B12))=0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9" sqref="G19"/>
    </sheetView>
  </sheetViews>
  <sheetFormatPr defaultRowHeight="17.25"/>
  <sheetData>
    <row r="1" spans="1:11" ht="27.75">
      <c r="A1" s="199" t="s">
        <v>1082</v>
      </c>
      <c r="B1" s="199"/>
      <c r="C1" s="199"/>
      <c r="D1" s="199"/>
      <c r="E1" s="199"/>
      <c r="F1" s="199"/>
      <c r="G1" s="199"/>
      <c r="H1" s="199"/>
      <c r="I1" s="32" t="s">
        <v>808</v>
      </c>
    </row>
    <row r="3" spans="1:11">
      <c r="B3" s="83"/>
      <c r="C3" s="83"/>
      <c r="D3" s="83"/>
      <c r="E3" s="83"/>
      <c r="F3" s="83"/>
      <c r="G3" s="83"/>
      <c r="H3" s="83"/>
    </row>
    <row r="4" spans="1:11">
      <c r="B4" s="83"/>
      <c r="C4" s="83"/>
      <c r="D4" s="83"/>
      <c r="E4" s="83"/>
      <c r="F4" s="83"/>
      <c r="G4" s="83"/>
      <c r="H4" s="83"/>
      <c r="K4" s="32"/>
    </row>
    <row r="5" spans="1:11">
      <c r="B5" s="83"/>
      <c r="C5" s="83"/>
      <c r="D5" s="83"/>
      <c r="E5" s="83"/>
      <c r="F5" s="83"/>
      <c r="G5" s="83"/>
      <c r="H5" s="83"/>
    </row>
    <row r="6" spans="1:11">
      <c r="B6" s="83"/>
      <c r="C6" s="83"/>
      <c r="D6" s="83"/>
      <c r="E6" s="83"/>
      <c r="F6" s="83"/>
      <c r="G6" s="83"/>
      <c r="H6" s="83"/>
    </row>
    <row r="7" spans="1:11">
      <c r="B7" s="83"/>
      <c r="C7" s="83"/>
      <c r="D7" s="83"/>
      <c r="E7" s="83"/>
      <c r="F7" s="83"/>
      <c r="G7" s="83"/>
      <c r="H7" s="83"/>
    </row>
    <row r="8" spans="1:11">
      <c r="B8" s="83"/>
      <c r="C8" s="83"/>
      <c r="D8" s="83"/>
      <c r="E8" s="83"/>
      <c r="F8" s="83"/>
      <c r="G8" s="83"/>
      <c r="H8" s="83"/>
    </row>
    <row r="9" spans="1:11">
      <c r="B9" s="83"/>
      <c r="C9" s="83"/>
      <c r="D9" s="83"/>
      <c r="E9" s="83"/>
      <c r="F9" s="83"/>
      <c r="G9" s="83"/>
      <c r="H9" s="83"/>
    </row>
    <row r="10" spans="1:11">
      <c r="B10" s="83"/>
      <c r="C10" s="83"/>
      <c r="D10" s="83"/>
      <c r="E10" s="83"/>
      <c r="F10" s="83"/>
      <c r="G10" s="83"/>
      <c r="H10" s="83"/>
    </row>
    <row r="11" spans="1:11">
      <c r="B11" s="83"/>
      <c r="C11" s="83"/>
      <c r="D11" s="83"/>
      <c r="E11" s="83"/>
      <c r="F11" s="83"/>
      <c r="G11" s="83"/>
      <c r="H11" s="83"/>
    </row>
    <row r="12" spans="1:11">
      <c r="B12" s="83"/>
      <c r="C12" s="83"/>
      <c r="D12" s="83"/>
      <c r="E12" s="83"/>
      <c r="F12" s="83"/>
      <c r="G12" s="83"/>
      <c r="H12" s="83"/>
    </row>
    <row r="13" spans="1:11">
      <c r="B13" s="83"/>
      <c r="C13" s="83"/>
      <c r="D13" s="83"/>
      <c r="E13" s="83"/>
      <c r="F13" s="83"/>
      <c r="G13" s="83"/>
      <c r="H13" s="83"/>
    </row>
    <row r="14" spans="1:11">
      <c r="B14" s="83"/>
      <c r="C14" s="83"/>
      <c r="D14" s="83"/>
      <c r="E14" s="83"/>
      <c r="F14" s="83"/>
      <c r="G14" s="83"/>
      <c r="H14" s="83"/>
    </row>
    <row r="15" spans="1:11">
      <c r="B15" s="83"/>
      <c r="C15" s="83"/>
      <c r="D15" s="83"/>
      <c r="E15" s="83"/>
      <c r="F15" s="83"/>
      <c r="G15" s="83"/>
      <c r="H15" s="83"/>
    </row>
    <row r="16" spans="1:11">
      <c r="B16" s="83"/>
      <c r="C16" s="83"/>
      <c r="D16" s="83"/>
      <c r="E16" s="83"/>
      <c r="F16" s="83"/>
      <c r="G16" s="83"/>
      <c r="H16" s="83"/>
    </row>
    <row r="17" spans="2:8">
      <c r="B17" s="83"/>
      <c r="C17" s="83"/>
      <c r="D17" s="83"/>
      <c r="E17" s="83"/>
      <c r="F17" s="83"/>
      <c r="G17" s="83"/>
      <c r="H17" s="83"/>
    </row>
    <row r="18" spans="2:8">
      <c r="B18" s="83"/>
      <c r="C18" s="83"/>
      <c r="D18" s="83"/>
      <c r="E18" s="83"/>
      <c r="F18" s="83"/>
      <c r="G18" s="83"/>
      <c r="H18" s="83"/>
    </row>
    <row r="19" spans="2:8">
      <c r="B19" s="83"/>
      <c r="C19" s="83"/>
      <c r="D19" s="83"/>
      <c r="E19" s="83"/>
      <c r="F19" s="83"/>
      <c r="G19" s="83"/>
      <c r="H19" s="83"/>
    </row>
    <row r="20" spans="2:8">
      <c r="B20" s="83"/>
      <c r="C20" s="83"/>
      <c r="D20" s="83"/>
      <c r="E20" s="83"/>
      <c r="F20" s="83"/>
      <c r="G20" s="83"/>
      <c r="H20" s="83"/>
    </row>
    <row r="21" spans="2:8">
      <c r="B21" s="83"/>
      <c r="C21" s="83"/>
      <c r="D21" s="83"/>
      <c r="E21" s="83"/>
      <c r="F21" s="83"/>
      <c r="G21" s="83"/>
      <c r="H21" s="83"/>
    </row>
    <row r="22" spans="2:8">
      <c r="B22" s="83"/>
      <c r="C22" s="83"/>
      <c r="D22" s="83"/>
      <c r="E22" s="83"/>
      <c r="F22" s="83"/>
      <c r="G22" s="83"/>
      <c r="H22" s="83"/>
    </row>
    <row r="23" spans="2:8">
      <c r="B23" s="83"/>
      <c r="C23" s="83"/>
      <c r="D23" s="83"/>
      <c r="E23" s="83"/>
      <c r="F23" s="83"/>
      <c r="G23" s="83"/>
      <c r="H23" s="83"/>
    </row>
    <row r="24" spans="2:8">
      <c r="B24" s="83"/>
      <c r="C24" s="83"/>
      <c r="D24" s="83"/>
      <c r="E24" s="83"/>
      <c r="F24" s="83"/>
      <c r="G24" s="83"/>
      <c r="H24" s="83"/>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A10" sqref="A10"/>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200" t="str">
        <f>IF('1_GO'!C3="","",'1_GO'!C3)</f>
        <v>Muhasebat Süreç Grubu</v>
      </c>
      <c r="C1" s="200"/>
      <c r="D1" s="200"/>
      <c r="E1" s="32" t="s">
        <v>808</v>
      </c>
      <c r="F1" s="11"/>
      <c r="G1" s="11"/>
    </row>
    <row r="2" spans="1:7">
      <c r="A2" s="1" t="s">
        <v>786</v>
      </c>
      <c r="B2" s="201" t="str">
        <f>IF('1_GO'!C4="","",'1_GO'!C4)</f>
        <v>Ödeme Ana Süreci</v>
      </c>
      <c r="C2" s="201"/>
      <c r="D2" s="201"/>
      <c r="E2" s="11"/>
      <c r="F2" s="11"/>
      <c r="G2" s="11"/>
    </row>
    <row r="3" spans="1:7">
      <c r="A3" s="1" t="s">
        <v>785</v>
      </c>
      <c r="B3" s="202" t="str">
        <f>IF('1_GO'!C5="","",'1_GO'!C5)</f>
        <v>Ön Ödeme İşlemleri Süreci</v>
      </c>
      <c r="C3" s="202"/>
      <c r="D3" s="202"/>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60">
      <c r="A10" s="133">
        <v>1</v>
      </c>
      <c r="B10" s="132" t="s">
        <v>1083</v>
      </c>
      <c r="C10" s="132" t="s">
        <v>1084</v>
      </c>
      <c r="D10" s="132" t="s">
        <v>54</v>
      </c>
      <c r="E10" s="132" t="s">
        <v>1085</v>
      </c>
      <c r="F10" s="132" t="s">
        <v>1086</v>
      </c>
    </row>
  </sheetData>
  <sheetProtection formatCells="0" selectLockedCells="1"/>
  <mergeCells count="3">
    <mergeCell ref="B1:D1"/>
    <mergeCell ref="B2:D2"/>
    <mergeCell ref="B3:D3"/>
  </mergeCells>
  <phoneticPr fontId="33" type="noConversion"/>
  <conditionalFormatting sqref="B1:B3">
    <cfRule type="containsBlanks" dxfId="15" priority="8">
      <formula>LEN(TRIM(B1))=0</formula>
    </cfRule>
  </conditionalFormatting>
  <conditionalFormatting sqref="A11:G65536 A10 G10">
    <cfRule type="containsBlanks" dxfId="14" priority="7">
      <formula>LEN(TRIM(A10))=0</formula>
    </cfRule>
  </conditionalFormatting>
  <conditionalFormatting sqref="B10">
    <cfRule type="containsBlanks" dxfId="13" priority="5">
      <formula>LEN(TRIM(B10))=0</formula>
    </cfRule>
  </conditionalFormatting>
  <conditionalFormatting sqref="C10">
    <cfRule type="containsBlanks" dxfId="12" priority="4">
      <formula>LEN(TRIM(C10))=0</formula>
    </cfRule>
  </conditionalFormatting>
  <conditionalFormatting sqref="D10">
    <cfRule type="containsBlanks" dxfId="11" priority="3">
      <formula>LEN(TRIM(D10))=0</formula>
    </cfRule>
  </conditionalFormatting>
  <conditionalFormatting sqref="E10">
    <cfRule type="containsBlanks" dxfId="10" priority="2">
      <formula>LEN(TRIM(E10))=0</formula>
    </cfRule>
  </conditionalFormatting>
  <conditionalFormatting sqref="F10">
    <cfRule type="containsBlanks" dxfId="9" priority="1">
      <formula>LEN(TRIM(F10))=0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9.xml><?xml version="1.0" encoding="utf-8"?>
<worksheet xmlns="http://schemas.openxmlformats.org/spreadsheetml/2006/main" xmlns:r="http://schemas.openxmlformats.org/officeDocument/2006/relationships">
  <dimension ref="A1:F10"/>
  <sheetViews>
    <sheetView view="pageBreakPreview" zoomScale="60" workbookViewId="0">
      <selection activeCell="B10" sqref="B10:F1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200" t="str">
        <f>IF('1_GO'!C3="","",'1_GO'!C3)</f>
        <v>Muhasebat Süreç Grubu</v>
      </c>
      <c r="C1" s="200"/>
      <c r="D1" s="200"/>
      <c r="E1" s="32" t="s">
        <v>808</v>
      </c>
      <c r="F1" s="11"/>
    </row>
    <row r="2" spans="1:6">
      <c r="A2" s="1" t="s">
        <v>786</v>
      </c>
      <c r="B2" s="201" t="str">
        <f>IF('1_GO'!C4="","",'1_GO'!C4)</f>
        <v>Ödeme Ana Süreci</v>
      </c>
      <c r="C2" s="201"/>
      <c r="D2" s="201"/>
      <c r="E2" s="11"/>
      <c r="F2" s="11"/>
    </row>
    <row r="3" spans="1:6">
      <c r="A3" s="1" t="s">
        <v>785</v>
      </c>
      <c r="B3" s="202" t="str">
        <f>IF('1_GO'!C5="","",'1_GO'!C5)</f>
        <v>Ön Ödeme İşlemleri Süreci</v>
      </c>
      <c r="C3" s="202"/>
      <c r="D3" s="202"/>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30.75" customHeight="1">
      <c r="A10" s="117">
        <v>1</v>
      </c>
      <c r="B10" s="209" t="s">
        <v>1116</v>
      </c>
      <c r="C10" s="209" t="s">
        <v>1117</v>
      </c>
      <c r="D10" s="210" t="s">
        <v>1118</v>
      </c>
      <c r="E10" s="209" t="s">
        <v>1119</v>
      </c>
      <c r="F10" s="209" t="s">
        <v>1087</v>
      </c>
    </row>
  </sheetData>
  <sheetProtection selectLockedCells="1"/>
  <mergeCells count="3">
    <mergeCell ref="B1:D1"/>
    <mergeCell ref="B2:D2"/>
    <mergeCell ref="B3:D3"/>
  </mergeCells>
  <phoneticPr fontId="33" type="noConversion"/>
  <conditionalFormatting sqref="B1:B3">
    <cfRule type="containsBlanks" dxfId="8" priority="8">
      <formula>LEN(TRIM(B1))=0</formula>
    </cfRule>
  </conditionalFormatting>
  <conditionalFormatting sqref="A11:F65536 A10">
    <cfRule type="containsBlanks" dxfId="7" priority="7">
      <formula>LEN(TRIM(A10))=0</formula>
    </cfRule>
  </conditionalFormatting>
  <conditionalFormatting sqref="B10">
    <cfRule type="containsBlanks" dxfId="6" priority="6">
      <formula>LEN(TRIM(B10))=0</formula>
    </cfRule>
  </conditionalFormatting>
  <conditionalFormatting sqref="C10">
    <cfRule type="containsBlanks" dxfId="5" priority="5">
      <formula>LEN(TRIM(C10))=0</formula>
    </cfRule>
  </conditionalFormatting>
  <conditionalFormatting sqref="D10">
    <cfRule type="containsBlanks" dxfId="4" priority="4">
      <formula>LEN(TRIM(D10))=0</formula>
    </cfRule>
  </conditionalFormatting>
  <conditionalFormatting sqref="E10">
    <cfRule type="containsBlanks" dxfId="3" priority="3">
      <formula>LEN(TRIM(E10))=0</formula>
    </cfRule>
  </conditionalFormatting>
  <conditionalFormatting sqref="F10">
    <cfRule type="containsBlanks" dxfId="2" priority="2">
      <formula>LEN(TRIM(F10))=0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E1" sqref="E1"/>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63.75">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203" t="s">
        <v>909</v>
      </c>
      <c r="B28" s="19" t="s">
        <v>910</v>
      </c>
      <c r="C28" s="19" t="s">
        <v>911</v>
      </c>
      <c r="D28" s="19" t="s">
        <v>912</v>
      </c>
    </row>
    <row r="29" spans="1:4" ht="63.75">
      <c r="A29" s="204"/>
      <c r="B29" s="19" t="s">
        <v>913</v>
      </c>
      <c r="C29" s="19" t="s">
        <v>911</v>
      </c>
      <c r="D29" s="19" t="s">
        <v>912</v>
      </c>
    </row>
    <row r="30" spans="1:4" ht="51">
      <c r="A30" s="205"/>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206" t="s">
        <v>924</v>
      </c>
      <c r="B33" s="19" t="s">
        <v>925</v>
      </c>
      <c r="C33" s="19" t="s">
        <v>926</v>
      </c>
      <c r="D33" s="19" t="s">
        <v>927</v>
      </c>
    </row>
    <row r="34" spans="1:4" ht="51">
      <c r="A34" s="207"/>
      <c r="B34" s="19" t="s">
        <v>928</v>
      </c>
      <c r="C34" s="19" t="s">
        <v>929</v>
      </c>
      <c r="D34" s="19" t="s">
        <v>930</v>
      </c>
    </row>
    <row r="35" spans="1:4" ht="51">
      <c r="A35" s="18" t="s">
        <v>931</v>
      </c>
      <c r="B35" s="19" t="s">
        <v>932</v>
      </c>
      <c r="C35" s="19" t="s">
        <v>931</v>
      </c>
      <c r="D35" s="19" t="s">
        <v>933</v>
      </c>
    </row>
    <row r="36" spans="1:4" ht="25.5">
      <c r="A36" s="206" t="s">
        <v>934</v>
      </c>
      <c r="B36" s="19" t="s">
        <v>935</v>
      </c>
      <c r="C36" s="19" t="s">
        <v>936</v>
      </c>
      <c r="D36" s="19" t="s">
        <v>937</v>
      </c>
    </row>
    <row r="37" spans="1:4" ht="25.5">
      <c r="A37" s="208"/>
      <c r="B37" s="19" t="s">
        <v>938</v>
      </c>
      <c r="C37" s="19" t="s">
        <v>936</v>
      </c>
      <c r="D37" s="19" t="s">
        <v>937</v>
      </c>
    </row>
    <row r="38" spans="1:4" ht="38.25">
      <c r="A38" s="207"/>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38.2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51">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51">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63.75">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76.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38.2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ACB4E-CD28-404C-B654-CEFB49A2EA35}">
  <ds:schemaRef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35a7c65a-4318-4435-86b5-157b9c248978"/>
    <ds:schemaRef ds:uri="http://purl.org/dc/dcmitype/"/>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 (1)</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2016-07-21T15:26:27Z</cp:lastPrinted>
  <dcterms:created xsi:type="dcterms:W3CDTF">2011-03-10T05:19:50Z</dcterms:created>
  <dcterms:modified xsi:type="dcterms:W3CDTF">2018-03-27T10:41:52Z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