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1)"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 name="Sayfa1" sheetId="38" r:id="rId20"/>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 (1)'!$A$1:$J$37</definedName>
    <definedName name="_xlnm.Print_Area" localSheetId="3">'Süreç Modeli (2)'!$A$1:$J$37</definedName>
    <definedName name="_xlnm.Print_Titles" localSheetId="13">'37_P_Ac'!$1:$8</definedName>
  </definedNames>
  <calcPr calcId="124519" calcMode="manual"/>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<sst xmlns="http://schemas.openxmlformats.org/spreadsheetml/2006/main" count="1643" uniqueCount="1125">
  <si>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</si>
  <si>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</si>
  <si>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</si>
  <si>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</si>
  <si>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</si>
  <si>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</si>
  <si>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</si>
  <si>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</si>
  <si>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</si>
  <si>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</si>
  <si>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</si>
  <si>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</si>
  <si>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</si>
  <si>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</si>
  <si>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</si>
  <si>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</si>
  <si>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</si>
  <si>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</si>
  <si>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</si>
  <si>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</si>
  <si>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</si>
  <si>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</si>
  <si>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</si>
  <si>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</si>
  <si>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</si>
  <si>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</si>
  <si>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</si>
  <si>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</si>
  <si>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</si>
  <si>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</si>
  <si>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</si>
  <si>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</si>
  <si>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</si>
  <si>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</si>
  <si>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</si>
  <si>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</si>
  <si>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</si>
  <si>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</si>
  <si>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</si>
  <si>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</si>
  <si>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</si>
  <si>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</si>
  <si>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</si>
  <si>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</si>
  <si>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</si>
  <si>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</si>
  <si>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</si>
  <si>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</si>
  <si>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</si>
  <si>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</si>
  <si>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</si>
  <si>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</si>
  <si>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</si>
  <si>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</si>
  <si>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</si>
  <si>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</si>
  <si>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</si>
  <si>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</si>
  <si>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</si>
  <si>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</si>
  <si>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</si>
  <si>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</si>
  <si>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</si>
  <si>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</si>
  <si>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</si>
  <si>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</si>
  <si>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</si>
  <si>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</si>
  <si>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</si>
  <si>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</si>
  <si>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</si>
  <si>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</si>
  <si>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</si>
  <si>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</si>
  <si>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</si>
  <si>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</si>
  <si>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</si>
  <si>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</si>
  <si>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</si>
  <si>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</si>
  <si>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</si>
  <si>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</si>
  <si>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</si>
  <si>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</si>
  <si>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</si>
  <si>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</si>
  <si>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</si>
  <si>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</si>
  <si>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</si>
  <si>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</si>
  <si>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</si>
  <si>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</si>
  <si>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</si>
  <si>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</si>
  <si>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</si>
  <si>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</si>
  <si>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</si>
  <si>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</si>
  <si>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</si>
  <si>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</si>
  <si>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</si>
  <si>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</si>
  <si>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</si>
  <si>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</si>
  <si>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</si>
  <si>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</si>
  <si>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</si>
  <si>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</si>
  <si>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</si>
  <si>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</si>
  <si>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</si>
  <si>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</si>
  <si>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</si>
  <si>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</si>
  <si>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</si>
  <si>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</si>
  <si>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</si>
  <si>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</si>
  <si>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</si>
  <si>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</si>
  <si>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</si>
  <si>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</si>
  <si>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</si>
  <si>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</si>
  <si>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</si>
  <si>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</si>
  <si>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</si>
  <si>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</si>
  <si>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</si>
  <si>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</si>
  <si>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</si>
  <si>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</si>
  <si>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</si>
  <si>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</si>
  <si>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</si>
  <si>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</si>
  <si>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</si>
  <si>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</si>
  <si>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</si>
  <si>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</si>
  <si>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</si>
  <si>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</si>
  <si>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</si>
  <si>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</si>
  <si>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</si>
  <si>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</si>
  <si>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</si>
  <si>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</si>
  <si>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</si>
  <si>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</si>
  <si>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</si>
  <si>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</si>
  <si>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</si>
  <si>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</si>
  <si>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</si>
  <si>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</si>
  <si>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</si>
  <si>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</si>
  <si>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</si>
  <si>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</si>
  <si>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</si>
  <si>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</si>
  <si>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</si>
  <si>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</si>
  <si>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</si>
  <si>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</si>
  <si>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</si>
  <si>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</si>
  <si>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</si>
  <si>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</si>
  <si>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</si>
  <si>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</si>
  <si>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</si>
  <si>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</si>
  <si>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</si>
  <si>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</si>
  <si>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</si>
  <si>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</si>
  <si>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</si>
  <si>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</si>
  <si>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</si>
  <si>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</si>
  <si>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</si>
  <si>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</si>
  <si>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</si>
  <si>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</si>
  <si>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</si>
  <si>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</si>
  <si>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</si>
  <si>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</si>
  <si>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</si>
  <si>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</si>
  <si>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</si>
  <si>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</si>
  <si>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</si>
  <si>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</si>
  <si>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</si>
  <si>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</si>
  <si>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</si>
  <si>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</si>
  <si>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</si>
  <si>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</si>
  <si>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</si>
  <si>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</si>
  <si>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</si>
  <si>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</si>
  <si>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</si>
  <si>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</si>
  <si>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</si>
  <si>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</si>
  <si>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</si>
  <si>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</si>
  <si>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</si>
  <si>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</si>
  <si>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</si>
  <si>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</si>
  <si>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</si>
  <si>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</si>
  <si>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</si>
  <si>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</si>
  <si>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</si>
  <si>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</si>
  <si>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</si>
  <si>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</si>
  <si>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</si>
  <si>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</si>
  <si>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</si>
  <si>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</si>
  <si>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</si>
  <si>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</si>
  <si>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</si>
  <si>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</si>
  <si>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</si>
  <si>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</si>
  <si>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</si>
  <si>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</si>
  <si>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</si>
  <si>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</si>
  <si>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</si>
  <si>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</si>
  <si>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</si>
  <si>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</si>
  <si>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</si>
  <si>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</si>
  <si>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</si>
  <si>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</si>
  <si>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</si>
  <si>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</si>
  <si>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</si>
  <si>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</si>
  <si>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</si>
  <si>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</si>
  <si>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</si>
  <si>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</si>
  <si>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</si>
  <si>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</si>
  <si>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</si>
  <si>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</si>
  <si>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</si>
  <si>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</si>
  <si>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</si>
  <si>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</si>
  <si>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</si>
  <si>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</si>
  <si>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</si>
  <si>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</si>
  <si>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</si>
  <si>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</si>
  <si>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</si>
  <si>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</si>
  <si>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</si>
  <si>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</si>
  <si>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</si>
  <si>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</si>
  <si>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</si>
  <si>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</si>
  <si>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</si>
  <si>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</si>
  <si>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</si>
  <si>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</si>
  <si>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</si>
  <si>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</si>
  <si>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</si>
  <si>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</si>
  <si>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</si>
  <si>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</si>
  <si>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</si>
  <si>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</si>
  <si>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</si>
  <si>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</si>
  <si>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</si>
  <si>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</si>
  <si>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</si>
  <si>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</si>
  <si>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</si>
  <si>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</si>
  <si>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</si>
  <si>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</si>
  <si>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</si>
  <si>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</si>
  <si>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</si>
  <si>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</si>
  <si>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</si>
  <si>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</si>
  <si>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</si>
  <si>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</si>
  <si>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</si>
  <si>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</si>
  <si>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</si>
  <si>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</si>
  <si>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</si>
  <si>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</si>
  <si>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</si>
  <si>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</si>
  <si>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</si>
  <si>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</si>
  <si>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</si>
  <si>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</si>
  <si>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</si>
  <si>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</si>
  <si>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</si>
  <si>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</si>
  <si>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</si>
  <si>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</si>
  <si>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</si>
  <si>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</si>
  <si>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</si>
  <si>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</si>
  <si>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</si>
  <si>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</si>
  <si>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</si>
  <si>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</si>
  <si>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</si>
  <si>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</si>
  <si>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</si>
  <si>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</si>
  <si>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</si>
  <si>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</si>
  <si>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</si>
  <si>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</si>
  <si>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</si>
  <si>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</si>
  <si>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</si>
  <si>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</si>
  <si>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</si>
  <si>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</si>
  <si>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</si>
  <si>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</si>
  <si>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</si>
  <si>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</si>
  <si>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</si>
  <si>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</si>
  <si>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</si>
  <si>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</si>
  <si>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</si>
  <si>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</si>
  <si>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</si>
  <si>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</si>
  <si>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</si>
  <si>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</si>
  <si>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</si>
  <si>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</si>
  <si>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</si>
  <si>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</si>
  <si>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</si>
  <si>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</si>
  <si>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</si>
  <si>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</si>
  <si>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</si>
  <si>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</si>
  <si>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</si>
  <si>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</si>
  <si>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</si>
  <si>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</si>
  <si>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</si>
  <si>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</si>
  <si>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</si>
  <si>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</si>
  <si>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</si>
  <si>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</si>
  <si>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</si>
  <si>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</si>
  <si>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</si>
  <si>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</si>
  <si>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</si>
  <si>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</si>
  <si>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</si>
  <si>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</si>
  <si>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</si>
  <si>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</si>
  <si>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</si>
  <si>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</si>
  <si>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</si>
  <si>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</si>
  <si>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</si>
  <si>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</si>
  <si>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</si>
  <si>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</si>
  <si>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</si>
  <si>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</si>
  <si>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</si>
  <si>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</si>
  <si>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</si>
  <si>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</si>
  <si>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</si>
  <si>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</si>
  <si>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</si>
  <si>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</si>
  <si>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</si>
  <si>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</si>
  <si>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</si>
  <si>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</si>
  <si>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</si>
  <si>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</si>
  <si>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</si>
  <si>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</si>
  <si>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</si>
  <si>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</si>
  <si>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</si>
  <si>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</si>
  <si>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</si>
  <si>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</si>
  <si>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</si>
  <si>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</si>
  <si>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</si>
  <si>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</si>
  <si>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</si>
  <si>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</si>
  <si>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</si>
  <si>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</si>
  <si>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</si>
  <si>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</si>
  <si>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</si>
  <si>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</si>
  <si>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</si>
  <si>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</si>
  <si>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</si>
  <si>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</si>
  <si>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</si>
  <si>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</si>
  <si>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</si>
  <si>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</si>
  <si>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</si>
  <si>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</si>
  <si>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</si>
  <si>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</si>
  <si>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</si>
  <si>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</si>
  <si>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</si>
  <si>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</si>
  <si>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</si>
  <si>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</si>
  <si>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</si>
  <si>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</si>
  <si>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</si>
  <si>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</si>
  <si>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</si>
  <si>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</si>
  <si>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</si>
  <si>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</si>
  <si>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</si>
  <si>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</si>
  <si>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</si>
  <si>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</si>
  <si>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</si>
  <si>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</si>
  <si>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</si>
  <si>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</si>
  <si>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</si>
  <si>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</si>
  <si>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</si>
  <si>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</si>
  <si>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</si>
  <si>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</si>
  <si>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</si>
  <si>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</si>
  <si>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</si>
  <si>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</si>
  <si>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</si>
  <si>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</si>
  <si>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</si>
  <si>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</si>
  <si>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</si>
  <si>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</si>
  <si>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</si>
  <si>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</si>
  <si>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</si>
  <si>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</si>
  <si>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</si>
  <si>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</si>
  <si>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</si>
  <si>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</si>
  <si>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</si>
  <si>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</si>
  <si>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</si>
  <si>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</si>
  <si>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</si>
  <si>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</si>
  <si>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</si>
  <si>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</si>
  <si>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</si>
  <si>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</si>
  <si>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</si>
  <si>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</si>
  <si>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</si>
  <si>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</si>
  <si>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</si>
  <si>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</si>
  <si>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</si>
  <si>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</si>
  <si>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</si>
  <si>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</si>
  <si>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</si>
  <si>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</si>
  <si>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</si>
  <si>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</si>
  <si>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</si>
  <si>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</si>
  <si>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</si>
  <si>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</si>
  <si>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</si>
  <si>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</si>
  <si>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</si>
  <si>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</si>
  <si>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</si>
  <si>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</si>
  <si>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</si>
  <si>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</si>
  <si>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</si>
  <si>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</si>
  <si>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</si>
  <si>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</si>
  <si>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</si>
  <si>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</si>
  <si>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</si>
  <si>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</si>
  <si>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</si>
  <si>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</si>
  <si>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</si>
  <si>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</si>
  <si>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</si>
  <si>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</si>
  <si>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</si>
  <si>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</si>
  <si>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</si>
  <si>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</si>
  <si>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</si>
  <si>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</si>
  <si>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</si>
  <si>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</si>
  <si>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</si>
  <si>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</si>
  <si>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</si>
  <si>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</si>
  <si>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</si>
  <si>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</si>
  <si>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</si>
  <si>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</si>
  <si>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</si>
  <si>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</si>
  <si>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</si>
  <si>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</si>
  <si>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</si>
  <si>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</si>
  <si>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</si>
  <si>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</si>
  <si>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</si>
  <si>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</si>
  <si>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</si>
  <si>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</si>
  <si>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</si>
  <si>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</si>
  <si>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</si>
  <si>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</si>
  <si>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</si>
  <si>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</si>
  <si>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</si>
  <si>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</si>
  <si>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</si>
  <si>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</si>
  <si>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</si>
  <si>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</si>
  <si>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</si>
  <si>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</si>
  <si>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</si>
  <si>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</si>
  <si>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</si>
  <si>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</si>
  <si>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</si>
  <si>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</si>
  <si>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</si>
  <si>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</si>
  <si>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</si>
  <si>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</si>
  <si>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</si>
  <si>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</si>
  <si>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</si>
  <si>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</si>
  <si>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</si>
  <si>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</si>
  <si>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</si>
  <si>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</si>
  <si>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</si>
  <si>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</si>
  <si>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</si>
  <si>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</si>
  <si>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</si>
  <si>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</si>
  <si>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</si>
  <si>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</si>
  <si>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</si>
  <si>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</si>
  <si>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</si>
  <si>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</si>
  <si>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</si>
  <si>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</si>
  <si>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</si>
  <si>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</si>
  <si>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</si>
  <si>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</si>
  <si>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</si>
  <si>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</si>
  <si>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</si>
  <si>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</si>
  <si>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</si>
  <si>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</si>
  <si>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</si>
  <si>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</si>
  <si>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</si>
  <si>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</si>
  <si>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</si>
  <si>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</si>
  <si>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</si>
  <si>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</si>
  <si>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</si>
  <si>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</si>
  <si>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</si>
  <si>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</si>
  <si>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</si>
  <si>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</si>
  <si>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</si>
  <si>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</si>
  <si>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</si>
  <si>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</si>
  <si>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</si>
  <si>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</si>
  <si>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</si>
  <si>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</si>
  <si>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</si>
  <si>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</si>
  <si>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</si>
  <si>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</si>
  <si>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</si>
  <si>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</si>
  <si>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</si>
  <si>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</si>
  <si>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</si>
  <si>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</si>
  <si>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</si>
  <si>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</si>
  <si>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</si>
  <si>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</si>
  <si>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</si>
  <si>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</si>
  <si>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</si>
  <si>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</si>
  <si>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</si>
  <si>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</si>
  <si>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</si>
  <si>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</si>
  <si>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</si>
  <si>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</si>
  <si>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</si>
  <si>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</si>
  <si>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</si>
  <si>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</si>
  <si>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</si>
  <si>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</si>
  <si>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</si>
  <si>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</si>
  <si>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</si>
  <si>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</si>
  <si>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</si>
  <si>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</si>
  <si>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</si>
  <si>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</si>
  <si>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</si>
  <si>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</si>
  <si>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</si>
  <si>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</si>
  <si>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</si>
  <si>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</si>
  <si>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</si>
  <si>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</si>
  <si>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</si>
  <si>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</si>
  <si>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</si>
  <si>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</si>
  <si>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</si>
  <si>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</si>
  <si>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</si>
  <si>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</si>
  <si>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</si>
  <si>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</si>
  <si>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</si>
  <si>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</si>
  <si>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</si>
  <si>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</si>
  <si>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</si>
  <si>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</si>
  <si>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</si>
  <si>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</si>
  <si>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</si>
  <si>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</si>
  <si>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</si>
  <si>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</si>
  <si>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</si>
  <si>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</si>
  <si>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</si>
  <si>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</si>
  <si>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</si>
  <si>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</si>
  <si>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</si>
  <si>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</si>
  <si>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</si>
  <si>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</si>
  <si>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</si>
  <si>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</si>
  <si>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</si>
  <si>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</si>
  <si>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</si>
  <si>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</si>
  <si>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</si>
  <si>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</si>
  <si>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</si>
  <si>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</si>
  <si>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</si>
  <si>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</si>
  <si>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</si>
  <si>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</si>
  <si>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</si>
  <si>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</si>
  <si>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</si>
  <si>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</si>
  <si>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</si>
  <si>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</si>
  <si>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</si>
  <si>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</si>
  <si>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</si>
  <si>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</si>
  <si>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</si>
  <si>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</si>
  <si>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</si>
  <si>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</si>
  <si>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</si>
  <si>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</si>
  <si>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</si>
  <si>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</si>
  <si>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</si>
  <si>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</si>
  <si>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</si>
  <si>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</si>
  <si>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</si>
  <si>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</si>
  <si>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</si>
  <si>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</si>
  <si>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</si>
  <si>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</si>
  <si>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</si>
  <si>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</si>
  <si>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</si>
  <si>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</si>
  <si>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</si>
  <si>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</si>
  <si>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</si>
  <si>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</si>
  <si>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</si>
  <si>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</si>
  <si>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</si>
  <si>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</si>
  <si>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</si>
  <si>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</si>
  <si>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</si>
  <si>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</si>
  <si>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</si>
  <si>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</si>
  <si>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</si>
  <si>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</si>
  <si>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</si>
  <si>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</si>
  <si>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</si>
  <si>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</si>
  <si>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</si>
  <si>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</si>
  <si>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</si>
  <si>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</si>
  <si>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</si>
  <si>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</si>
  <si>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</si>
  <si>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</si>
  <si>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</si>
  <si>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</si>
  <si>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</si>
  <si>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</si>
  <si>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</si>
  <si>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</si>
  <si>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</si>
  <si>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</si>
  <si>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</si>
  <si>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</si>
  <si>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</si>
  <si>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</si>
  <si>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</si>
  <si>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</si>
  <si>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</si>
  <si>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</si>
  <si>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</si>
  <si>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</si>
  <si>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</si>
  <si>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</si>
  <si>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</si>
  <si>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</si>
  <si>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</si>
  <si>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</si>
  <si>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</si>
  <si>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</si>
  <si>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</si>
  <si>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</si>
  <si>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</si>
  <si>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</si>
  <si>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</si>
  <si>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</si>
  <si>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</si>
  <si>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</si>
  <si>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</si>
  <si>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</si>
  <si>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</si>
  <si>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</si>
  <si>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</si>
  <si>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</si>
  <si>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</si>
  <si>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</si>
  <si>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</si>
  <si>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</si>
  <si>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</si>
  <si>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</si>
  <si>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</si>
  <si>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</si>
  <si>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</si>
  <si>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</si>
  <si>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</si>
  <si>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</si>
  <si>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</si>
  <si>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</si>
  <si>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</si>
  <si>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</si>
  <si>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</si>
  <si>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</si>
  <si>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</si>
  <si>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</si>
  <si>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</si>
  <si>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</si>
  <si>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</si>
  <si>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</si>
  <si>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</si>
  <si>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</si>
  <si>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</si>
  <si>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</si>
  <si>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</si>
  <si>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</si>
  <si>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</si>
  <si>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</si>
  <si>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</si>
  <si>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</si>
  <si>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</si>
  <si>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</si>
  <si>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</si>
  <si>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</si>
  <si>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</si>
  <si>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</si>
  <si>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</si>
  <si>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</si>
  <si>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</si>
  <si>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</si>
  <si>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</si>
  <si>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</si>
  <si>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</si>
  <si>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</si>
  <si>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</si>
  <si>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</si>
  <si>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</si>
  <si>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</si>
  <si>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</si>
  <si>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</si>
  <si>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</si>
  <si>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</si>
  <si>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</si>
  <si>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</si>
  <si>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</si>
  <si>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</si>
  <si>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</si>
  <si>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</si>
  <si>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</si>
  <si>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</si>
  <si>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</si>
  <si>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</si>
  <si>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</si>
  <si>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</si>
  <si>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</si>
  <si>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</si>
  <si>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</si>
  <si>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</si>
  <si>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</si>
  <si>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</si>
  <si>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</si>
  <si>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</si>
  <si>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</si>
  <si>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</si>
  <si>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</si>
  <si>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</si>
  <si>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</si>
  <si>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</si>
  <si>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</si>
  <si>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</si>
  <si>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</si>
  <si>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</si>
  <si>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</si>
  <si>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</si>
  <si>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</si>
  <si>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</si>
  <si>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</si>
  <si>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</si>
  <si>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</si>
  <si>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</si>
  <si>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</si>
  <si>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</si>
  <si>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</si>
  <si>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</si>
  <si>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</si>
  <si>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</si>
  <si>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</si>
  <si>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</si>
  <si>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</si>
  <si>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</si>
  <si>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</si>
  <si>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</si>
  <si>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</si>
  <si>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</si>
  <si>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</si>
  <si>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</si>
  <si>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</si>
  <si>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</si>
  <si>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</si>
  <si>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</si>
  <si>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</si>
  <si>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</si>
  <si>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</si>
  <si>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</si>
  <si>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</si>
  <si>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</si>
  <si>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</si>
  <si>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</si>
  <si>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</si>
  <si>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</si>
  <si>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</si>
  <si>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</si>
  <si>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</si>
  <si>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</si>
  <si>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</si>
  <si>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</si>
  <si>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</si>
  <si>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</si>
  <si>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</si>
  <si>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</si>
  <si>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</si>
  <si>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</si>
  <si>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</si>
  <si>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</si>
  <si>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</si>
  <si>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</si>
  <si>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</si>
  <si>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</si>
  <si>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</si>
  <si>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</si>
  <si>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</si>
  <si>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</si>
  <si>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</si>
  <si>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</si>
  <si>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</si>
  <si>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</si>
  <si>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</si>
  <si>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</si>
  <si>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</si>
  <si>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</si>
  <si>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</si>
  <si>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</si>
  <si>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</si>
  <si>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</si>
  <si>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</si>
  <si>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</si>
  <si>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</si>
  <si>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</si>
  <si>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</si>
  <si>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</si>
  <si>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</si>
  <si>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</si>
  <si>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</si>
  <si>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</si>
  <si>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</si>
  <si>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</si>
  <si>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</si>
  <si>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</si>
  <si>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</si>
  <si>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</si>
  <si>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</si>
  <si>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</si>
  <si>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</si>
  <si>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</si>
  <si>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</si>
  <si>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</si>
  <si>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</si>
  <si>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</si>
  <si>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</si>
  <si>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</si>
  <si>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</si>
  <si>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</si>
  <si>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</si>
  <si>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</si>
  <si>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</si>
  <si>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</si>
  <si>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</si>
  <si>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</si>
  <si>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</si>
  <si>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</si>
  <si>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</si>
  <si>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</si>
  <si>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</si>
  <si>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</si>
  <si>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</si>
  <si>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</si>
  <si>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</si>
  <si>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</si>
  <si>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</si>
  <si>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</si>
  <si>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</si>
  <si>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</si>
  <si>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</si>
  <si>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</si>
  <si>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</si>
  <si>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</si>
  <si>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</si>
  <si>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</si>
  <si>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</si>
  <si>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</si>
  <si>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</si>
  <si>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</si>
  <si>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</si>
  <si>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</si>
  <si>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Menkul Kıymetin Hesaplara Alınma Talebinin Gerçekleştirilmesi</t>
  </si>
  <si>
    <t>Menkul Kıymetin Muhasebe Kayıtlarına Alınması</t>
  </si>
  <si>
    <t>Muhasebe İşlem Görevlisi</t>
  </si>
  <si>
    <t>Muhasebe İşlem Sorumlusu</t>
  </si>
  <si>
    <t>Muhasebe Yetkilisi/Yardımcısı</t>
  </si>
  <si>
    <t xml:space="preserve">Yazıcı </t>
  </si>
  <si>
    <t>Bilgisayar</t>
  </si>
  <si>
    <t>SAY 2000i</t>
  </si>
  <si>
    <t>Menkul Kıymetin Hesaplara Alınma Talebinin Gelmesi</t>
  </si>
  <si>
    <t xml:space="preserve">Resmi Yazı </t>
  </si>
  <si>
    <t>Menkul Kıymet</t>
  </si>
  <si>
    <t>1</t>
  </si>
  <si>
    <t>Muhasebe İşlem Fişi</t>
  </si>
  <si>
    <t>2</t>
  </si>
  <si>
    <t>Alındı Belgesi</t>
  </si>
  <si>
    <t>3</t>
  </si>
  <si>
    <t>Resmi Yazı</t>
  </si>
  <si>
    <t>4734 Sayılı Kanun</t>
  </si>
  <si>
    <t>34-35 Madde</t>
  </si>
  <si>
    <t>Tamamı</t>
  </si>
  <si>
    <t>Merkezi Yönetim Muhasebe Yönetmeliği</t>
  </si>
  <si>
    <t>447-448 Madde</t>
  </si>
  <si>
    <t>Kamu İhale  Genel Tebliği</t>
  </si>
  <si>
    <t>SAY2000i Uygulama Kılavuzu</t>
  </si>
  <si>
    <t xml:space="preserve">Muhasebe Kayıt Formu </t>
  </si>
  <si>
    <t>Menkul Kıymet Hesaba Alma Talebinin Gelmesi</t>
  </si>
  <si>
    <t>Her Seferinde</t>
  </si>
  <si>
    <t>MuhasebeYetkilisi Yardımcısı</t>
  </si>
  <si>
    <t xml:space="preserve">Yasal mevzuat Ve Uygulama Kılavuzları  </t>
  </si>
  <si>
    <t>Yok</t>
  </si>
  <si>
    <t>Karar Almaİletişim Becerileri(Teknik), iletişim Becerileri(Yönetsel)</t>
  </si>
  <si>
    <t>Say2000i</t>
  </si>
  <si>
    <t>Muhasebe Mevzuatı Bilgisi,Muhasebe Uygulama Kullanımı Bilgisi,</t>
  </si>
  <si>
    <t>Muhaasebe Mevuzatı,Muhasebe Uygulama Yazılımı Kullanım Bilgisi</t>
  </si>
  <si>
    <t>Menkul Kıymetin Hesaba Alınması</t>
  </si>
  <si>
    <t>Muhasebe İşlem Fişinin Muhasebe Yetkilisi/Yardımcısı Tarafından Kontrol Edilmesi, İmzalaması</t>
  </si>
  <si>
    <t>Menkul Kıymetin Say 2000i Sistemine Girişinin Yapılması,Muhaasebe İşlem Fişinin Çıkarılması</t>
  </si>
  <si>
    <t>Muhasebe Mevzuatı Bilgisi,Muhasebe Uygulama Kullanımı Bilgisi,Mevzuat Bilgisi ve Uygulama</t>
  </si>
  <si>
    <t>Muhasebe İşlem Fişinin Vezne Servisine Gönderilmesi</t>
  </si>
  <si>
    <t>Muhasebe Yetkilisi Yardımcısı</t>
  </si>
  <si>
    <t>İmzalanan Muhasebe İşlem Fişinin Onaylanmak Üzere Vezne Servisine Gönderilmesi ,Alınan Menkul Kıymetin Veznede Saklanmak Üzere Kaldırılması,Onay Sonunda Alınan Alındı Belgesinin Şirketin Yasal Yetkilisine Verilmesi Yasal Yetklisinin Bulunmaması Halinde Yazı İle Harcama Birimine Gönderilmesi,Muhaasebe İşlem Fişinin Yevmiye Servisine Gönderilmesi</t>
  </si>
  <si>
    <t>Sözlü</t>
  </si>
  <si>
    <t>Çift Yönlü</t>
  </si>
  <si>
    <t>Bilgi Alma</t>
  </si>
  <si>
    <t xml:space="preserve"> Muhasebe Yetkilisi/ Yardımcısı</t>
  </si>
  <si>
    <t>Bilgi Verme</t>
  </si>
  <si>
    <t>Muhasebe Yetkilisi/ Yardımcısı</t>
  </si>
  <si>
    <t>Onay Verme</t>
  </si>
  <si>
    <t>Say2000i Sisteminde Yaşanan Teknik Problemler, Sistemin Sürekli Donması</t>
  </si>
  <si>
    <t>Daha Teknik Altyapı Sağlanması</t>
  </si>
  <si>
    <t>Daha Hızlı Ve sorunsuz Tahsilat yapıması</t>
  </si>
  <si>
    <t>Ödenek</t>
  </si>
  <si>
    <t>Menkul Kıymet Alımı Süreci İletişim Akış Diyagramı</t>
  </si>
  <si>
    <t>Muhasebat Süreç Grubu</t>
  </si>
  <si>
    <t>Resmi Yazı İle Gelen Menkul Kıymetin  Mevzuata Uygunluğunun  İncelenmesi</t>
  </si>
  <si>
    <t>Muhasebe Yetkilisi/Yardımcısının Hazırlanan Muhasebe İşlem Fişinin Kontrolünü Yapması, İmzalaması</t>
  </si>
  <si>
    <t>Muhasebe Mevuzatı,Muhasebe Uygulama Yazılımı Kullanım Bilgisi,Mevzuat</t>
  </si>
  <si>
    <t>İletişim Becerilerinin Geliştirilmesi, Problem Çözme Teknikleri</t>
  </si>
  <si>
    <t xml:space="preserve">Muhasebe Mevuzatı,Muhasebe Uygulama Yazılımı Kullanım Bilgisi,Mevzuat </t>
  </si>
  <si>
    <t>Menkul Kıymet Ana Süreci</t>
  </si>
  <si>
    <t>Menkul Kıymet Alınma İşlemleri Süreci</t>
  </si>
  <si>
    <t>Van Defterdarlığı</t>
  </si>
  <si>
    <t>Yılmaz YEŞİLYURT</t>
  </si>
  <si>
    <t>0432 216 00 08</t>
  </si>
  <si>
    <t>vandef@maliye.gov.tr</t>
  </si>
  <si>
    <t>Defterdarlık</t>
  </si>
  <si>
    <t>V.H.K.İ</t>
  </si>
</sst>
</file>

<file path=xl/styles.xml><?xml version="1.0" encoding="utf-8"?>
<styleSheet xmlns="http://schemas.openxmlformats.org/spreadsheetml/2006/main">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8"/>
      <color indexed="8"/>
      <name val="Tahoma"/>
      <family val="2"/>
      <charset val="162"/>
    </font>
    <font>
      <sz val="10"/>
      <color indexed="8"/>
      <name val="Tahoma"/>
      <family val="2"/>
      <charset val="162"/>
    </font>
    <font>
      <u/>
      <sz val="11"/>
      <color theme="10"/>
      <name val="Tahoma"/>
      <family val="2"/>
      <charset val="162"/>
    </font>
    <font>
      <sz val="10"/>
      <name val="Tahoma"/>
      <family val="2"/>
      <charset val="162"/>
    </font>
    <font>
      <sz val="10"/>
      <color theme="1"/>
      <name val="Tahoma"/>
      <family val="2"/>
      <charset val="162"/>
    </font>
    <font>
      <sz val="12"/>
      <color indexed="8"/>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0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8" fillId="3" borderId="1" xfId="0" applyFont="1" applyFill="1" applyBorder="1" applyAlignment="1" applyProtection="1">
      <alignment horizontal="center" vertical="center" wrapText="1"/>
      <protection locked="0"/>
    </xf>
    <xf numFmtId="0" fontId="39" fillId="3" borderId="1" xfId="1" applyFont="1" applyFill="1" applyBorder="1" applyAlignment="1" applyProtection="1">
      <alignment horizontal="center" vertical="center" wrapText="1"/>
      <protection locked="0"/>
    </xf>
    <xf numFmtId="0" fontId="40" fillId="0" borderId="10" xfId="3" applyFont="1" applyBorder="1" applyAlignment="1">
      <alignment horizontal="center" vertical="center" wrapText="1"/>
    </xf>
    <xf numFmtId="0" fontId="40" fillId="0" borderId="1" xfId="3" applyFont="1" applyBorder="1" applyAlignment="1">
      <alignment horizontal="center" vertical="center" wrapText="1"/>
    </xf>
    <xf numFmtId="0" fontId="38" fillId="5" borderId="1" xfId="0" applyFont="1" applyFill="1" applyBorder="1" applyAlignment="1" applyProtection="1">
      <alignment horizontal="center" vertical="center" wrapText="1"/>
      <protection locked="0"/>
    </xf>
    <xf numFmtId="0" fontId="38" fillId="3"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wrapText="1"/>
      <protection locked="0"/>
    </xf>
    <xf numFmtId="14" fontId="38" fillId="0" borderId="1" xfId="0" quotePrefix="1" applyNumberFormat="1" applyFont="1" applyBorder="1" applyAlignment="1" applyProtection="1">
      <alignment horizontal="left" vertical="center"/>
      <protection locked="0"/>
    </xf>
    <xf numFmtId="0" fontId="38" fillId="0" borderId="1" xfId="0" applyFont="1" applyBorder="1" applyAlignment="1" applyProtection="1">
      <alignment horizontal="left" vertical="center"/>
      <protection locked="0"/>
    </xf>
    <xf numFmtId="0" fontId="38" fillId="0" borderId="1" xfId="0" applyFont="1" applyBorder="1" applyAlignment="1" applyProtection="1">
      <alignment horizontal="left" vertical="center" wrapText="1"/>
      <protection locked="0"/>
    </xf>
    <xf numFmtId="0" fontId="1" fillId="3" borderId="1" xfId="0" applyFont="1" applyFill="1" applyBorder="1" applyAlignment="1" applyProtection="1">
      <alignment horizontal="center" vertical="center" wrapText="1"/>
      <protection locked="0"/>
    </xf>
    <xf numFmtId="0" fontId="41" fillId="0" borderId="25" xfId="0" applyFont="1" applyBorder="1"/>
    <xf numFmtId="0" fontId="41" fillId="0" borderId="26" xfId="0" applyFont="1" applyBorder="1"/>
    <xf numFmtId="0" fontId="41" fillId="0" borderId="27" xfId="0" applyFont="1" applyBorder="1"/>
    <xf numFmtId="0" fontId="38" fillId="0" borderId="1" xfId="0" applyFont="1" applyBorder="1" applyAlignment="1" applyProtection="1">
      <alignment horizontal="right" vertical="center"/>
      <protection locked="0"/>
    </xf>
    <xf numFmtId="0" fontId="38" fillId="3" borderId="1" xfId="0" applyFont="1" applyFill="1" applyBorder="1" applyAlignment="1">
      <alignment horizontal="left"/>
    </xf>
    <xf numFmtId="0" fontId="38" fillId="3" borderId="1" xfId="0" applyFont="1" applyFill="1" applyBorder="1" applyAlignment="1">
      <alignment horizontal="left" indent="2"/>
    </xf>
    <xf numFmtId="0" fontId="38" fillId="3" borderId="1" xfId="0" applyFont="1" applyFill="1" applyBorder="1" applyAlignment="1">
      <alignment horizontal="left" indent="4"/>
    </xf>
    <xf numFmtId="0" fontId="38" fillId="0" borderId="1" xfId="0" applyFont="1" applyBorder="1" applyAlignment="1" applyProtection="1">
      <alignment horizontal="right"/>
      <protection locked="0"/>
    </xf>
    <xf numFmtId="0" fontId="38" fillId="0" borderId="1" xfId="0" applyFont="1" applyBorder="1" applyAlignment="1" applyProtection="1">
      <alignment horizontal="left"/>
      <protection locked="0"/>
    </xf>
    <xf numFmtId="49" fontId="38" fillId="0" borderId="1" xfId="0" applyNumberFormat="1" applyFont="1" applyBorder="1" applyAlignment="1" applyProtection="1">
      <alignment horizontal="right" vertical="center"/>
      <protection locked="0"/>
    </xf>
    <xf numFmtId="49" fontId="38" fillId="0" borderId="1" xfId="0" applyNumberFormat="1" applyFont="1" applyBorder="1" applyAlignment="1" applyProtection="1">
      <alignment horizontal="left" vertical="center"/>
      <protection locked="0"/>
    </xf>
    <xf numFmtId="0" fontId="38" fillId="0" borderId="0" xfId="0" applyFont="1" applyAlignment="1" applyProtection="1">
      <alignment horizontal="left" vertical="center" wrapText="1"/>
      <protection locked="0"/>
    </xf>
    <xf numFmtId="0" fontId="42" fillId="3" borderId="1"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wrapText="1"/>
      <protection locked="0"/>
    </xf>
    <xf numFmtId="0" fontId="42" fillId="3" borderId="1" xfId="0" applyFont="1" applyFill="1" applyBorder="1" applyProtection="1">
      <protection locked="0"/>
    </xf>
    <xf numFmtId="0" fontId="0" fillId="0" borderId="36" xfId="0" applyBorder="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41" fillId="0" borderId="25" xfId="0" applyFont="1" applyBorder="1" applyAlignment="1">
      <alignment horizontal="center"/>
    </xf>
    <xf numFmtId="0" fontId="41" fillId="0" borderId="26" xfId="0" applyFont="1" applyBorder="1" applyAlignment="1">
      <alignment horizontal="center"/>
    </xf>
    <xf numFmtId="0" fontId="41" fillId="0" borderId="24" xfId="0" applyFont="1" applyBorder="1" applyAlignment="1">
      <alignment horizontal="center"/>
    </xf>
    <xf numFmtId="0" fontId="41" fillId="0" borderId="0" xfId="0" applyFont="1" applyBorder="1" applyAlignment="1">
      <alignment horizontal="center"/>
    </xf>
    <xf numFmtId="0" fontId="41" fillId="0" borderId="37" xfId="0" applyFont="1" applyBorder="1" applyAlignment="1">
      <alignment horizontal="center"/>
    </xf>
    <xf numFmtId="0" fontId="41" fillId="0" borderId="3" xfId="0" applyFont="1" applyBorder="1" applyAlignment="1">
      <alignment horizontal="center"/>
    </xf>
    <xf numFmtId="0" fontId="41" fillId="0" borderId="38" xfId="0" applyFont="1" applyBorder="1" applyAlignment="1">
      <alignment horizontal="center"/>
    </xf>
    <xf numFmtId="0" fontId="37" fillId="0" borderId="0" xfId="0" applyFont="1" applyAlignment="1">
      <alignment horizontal="center"/>
    </xf>
    <xf numFmtId="0" fontId="43"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8" fillId="3" borderId="14" xfId="0" applyFont="1" applyFill="1" applyBorder="1" applyAlignment="1">
      <alignment horizontal="left"/>
    </xf>
    <xf numFmtId="0" fontId="38" fillId="3" borderId="13" xfId="0" applyFont="1" applyFill="1" applyBorder="1" applyAlignment="1">
      <alignment horizontal="left"/>
    </xf>
    <xf numFmtId="0" fontId="38" fillId="3" borderId="14" xfId="0" applyFont="1" applyFill="1" applyBorder="1" applyAlignment="1">
      <alignment horizontal="left" indent="2"/>
    </xf>
    <xf numFmtId="0" fontId="38" fillId="3" borderId="13" xfId="0" applyFont="1" applyFill="1" applyBorder="1" applyAlignment="1">
      <alignment horizontal="left" indent="2"/>
    </xf>
    <xf numFmtId="0" fontId="38" fillId="3" borderId="14" xfId="0" applyFont="1" applyFill="1" applyBorder="1" applyAlignment="1">
      <alignment horizontal="left" indent="4"/>
    </xf>
    <xf numFmtId="0" fontId="38" fillId="3" borderId="13" xfId="0" applyFont="1" applyFill="1" applyBorder="1" applyAlignment="1">
      <alignment horizontal="left" indent="4"/>
    </xf>
    <xf numFmtId="0" fontId="38" fillId="3" borderId="1" xfId="0" applyFont="1" applyFill="1" applyBorder="1" applyAlignment="1">
      <alignment horizontal="left"/>
    </xf>
    <xf numFmtId="0" fontId="38" fillId="3" borderId="1" xfId="0" applyFont="1" applyFill="1" applyBorder="1" applyAlignment="1">
      <alignment horizontal="left" indent="2"/>
    </xf>
    <xf numFmtId="0" fontId="38" fillId="3" borderId="1"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41" fillId="3" borderId="28" xfId="0" applyFont="1" applyFill="1" applyBorder="1" applyAlignment="1">
      <alignment horizontal="center" vertical="center" wrapText="1"/>
    </xf>
    <xf numFmtId="0" fontId="41" fillId="3" borderId="29" xfId="0" applyFont="1" applyFill="1" applyBorder="1" applyAlignment="1">
      <alignment horizontal="center" vertical="center" wrapText="1"/>
    </xf>
    <xf numFmtId="0" fontId="41" fillId="3" borderId="30" xfId="0" applyFont="1"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41" fillId="3" borderId="25" xfId="0" applyFont="1" applyFill="1" applyBorder="1" applyAlignment="1">
      <alignment horizontal="center" vertical="center" wrapText="1"/>
    </xf>
    <xf numFmtId="0" fontId="41" fillId="3" borderId="26" xfId="0" applyFont="1" applyFill="1" applyBorder="1" applyAlignment="1">
      <alignment horizontal="center" vertical="center" wrapText="1"/>
    </xf>
    <xf numFmtId="0" fontId="41" fillId="3" borderId="27" xfId="0" applyFont="1"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42" fillId="3" borderId="1" xfId="0" applyFont="1" applyFill="1" applyBorder="1" applyAlignment="1">
      <alignment horizontal="left"/>
    </xf>
    <xf numFmtId="0" fontId="42" fillId="3" borderId="1" xfId="0" applyFont="1" applyFill="1" applyBorder="1" applyAlignment="1">
      <alignment horizontal="left" indent="2"/>
    </xf>
    <xf numFmtId="0" fontId="42"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556846</xdr:colOff>
      <xdr:row>7</xdr:row>
      <xdr:rowOff>0</xdr:rowOff>
    </xdr:from>
    <xdr:to>
      <xdr:col>23</xdr:col>
      <xdr:colOff>212481</xdr:colOff>
      <xdr:row>8</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21</xdr:col>
      <xdr:colOff>556844</xdr:colOff>
      <xdr:row>10</xdr:row>
      <xdr:rowOff>21980</xdr:rowOff>
    </xdr:from>
    <xdr:to>
      <xdr:col>23</xdr:col>
      <xdr:colOff>212481</xdr:colOff>
      <xdr:row>12</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297960</xdr:colOff>
      <xdr:row>25</xdr:row>
      <xdr:rowOff>201834</xdr:rowOff>
    </xdr:from>
    <xdr:to>
      <xdr:col>21</xdr:col>
      <xdr:colOff>415193</xdr:colOff>
      <xdr:row>27</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22</xdr:col>
      <xdr:colOff>109904</xdr:colOff>
      <xdr:row>16</xdr:row>
      <xdr:rowOff>28003</xdr:rowOff>
    </xdr:from>
    <xdr:to>
      <xdr:col>22</xdr:col>
      <xdr:colOff>622789</xdr:colOff>
      <xdr:row>17</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236901</xdr:colOff>
      <xdr:row>20</xdr:row>
      <xdr:rowOff>40205</xdr:rowOff>
    </xdr:from>
    <xdr:to>
      <xdr:col>21</xdr:col>
      <xdr:colOff>476250</xdr:colOff>
      <xdr:row>21</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578826</xdr:colOff>
      <xdr:row>10</xdr:row>
      <xdr:rowOff>56155</xdr:rowOff>
    </xdr:from>
    <xdr:to>
      <xdr:col>24</xdr:col>
      <xdr:colOff>500672</xdr:colOff>
      <xdr:row>11</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19</xdr:col>
      <xdr:colOff>549522</xdr:colOff>
      <xdr:row>10</xdr:row>
      <xdr:rowOff>41510</xdr:rowOff>
    </xdr:from>
    <xdr:to>
      <xdr:col>21</xdr:col>
      <xdr:colOff>163639</xdr:colOff>
      <xdr:row>12</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354132</xdr:colOff>
      <xdr:row>13</xdr:row>
      <xdr:rowOff>120815</xdr:rowOff>
    </xdr:from>
    <xdr:to>
      <xdr:col>21</xdr:col>
      <xdr:colOff>324825</xdr:colOff>
      <xdr:row>14</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151422</xdr:colOff>
      <xdr:row>22</xdr:row>
      <xdr:rowOff>180672</xdr:rowOff>
    </xdr:from>
    <xdr:to>
      <xdr:col>24</xdr:col>
      <xdr:colOff>483578</xdr:colOff>
      <xdr:row>24</xdr:row>
      <xdr:rowOff>177416</xdr:rowOff>
    </xdr:to>
    <xdr:sp macro="" textlink="">
      <xdr:nvSpPr>
        <xdr:cNvPr id="11" name="1 Akış Çizelgesi: İşlem"/>
        <xdr:cNvSpPr/>
      </xdr:nvSpPr>
      <xdr:spPr>
        <a:xfrm>
          <a:off x="3588705" y="4413085"/>
          <a:ext cx="1019612"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139211</xdr:colOff>
      <xdr:row>19</xdr:row>
      <xdr:rowOff>206724</xdr:rowOff>
    </xdr:from>
    <xdr:to>
      <xdr:col>24</xdr:col>
      <xdr:colOff>483579</xdr:colOff>
      <xdr:row>21</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21</xdr:col>
      <xdr:colOff>549519</xdr:colOff>
      <xdr:row>13</xdr:row>
      <xdr:rowOff>42662</xdr:rowOff>
    </xdr:from>
    <xdr:to>
      <xdr:col>23</xdr:col>
      <xdr:colOff>205156</xdr:colOff>
      <xdr:row>15</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300404</xdr:colOff>
      <xdr:row>18</xdr:row>
      <xdr:rowOff>13355</xdr:rowOff>
    </xdr:from>
    <xdr:to>
      <xdr:col>21</xdr:col>
      <xdr:colOff>417637</xdr:colOff>
      <xdr:row>19</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249116</xdr:colOff>
      <xdr:row>18</xdr:row>
      <xdr:rowOff>35336</xdr:rowOff>
    </xdr:from>
    <xdr:to>
      <xdr:col>24</xdr:col>
      <xdr:colOff>366348</xdr:colOff>
      <xdr:row>19</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153865</xdr:colOff>
      <xdr:row>25</xdr:row>
      <xdr:rowOff>170088</xdr:rowOff>
    </xdr:from>
    <xdr:to>
      <xdr:col>24</xdr:col>
      <xdr:colOff>498233</xdr:colOff>
      <xdr:row>27</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183173</xdr:colOff>
      <xdr:row>22</xdr:row>
      <xdr:rowOff>214050</xdr:rowOff>
    </xdr:from>
    <xdr:to>
      <xdr:col>21</xdr:col>
      <xdr:colOff>527542</xdr:colOff>
      <xdr:row>25</xdr:row>
      <xdr:rowOff>6028</xdr:rowOff>
    </xdr:to>
    <xdr:sp macro="" textlink="">
      <xdr:nvSpPr>
        <xdr:cNvPr id="17" name="1 Akış Çizelgesi: İşlem"/>
        <xdr:cNvSpPr/>
      </xdr:nvSpPr>
      <xdr:spPr>
        <a:xfrm>
          <a:off x="1558086" y="4446463"/>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271096</xdr:colOff>
      <xdr:row>28</xdr:row>
      <xdr:rowOff>177415</xdr:rowOff>
    </xdr:from>
    <xdr:to>
      <xdr:col>24</xdr:col>
      <xdr:colOff>388328</xdr:colOff>
      <xdr:row>29</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22</xdr:col>
      <xdr:colOff>384663</xdr:colOff>
      <xdr:row>8</xdr:row>
      <xdr:rowOff>212480</xdr:rowOff>
    </xdr:from>
    <xdr:to>
      <xdr:col>22</xdr:col>
      <xdr:colOff>384664</xdr:colOff>
      <xdr:row>10</xdr:row>
      <xdr:rowOff>21980</xdr:rowOff>
    </xdr:to>
    <xdr:cxnSp macro="">
      <xdr:nvCxnSpPr>
        <xdr:cNvPr id="20" name="Düz Ok Bağlayıcısı 19"/>
        <xdr:cNvCxnSpPr>
          <a:stCxn id="2" idx="2"/>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377338</xdr:colOff>
      <xdr:row>12</xdr:row>
      <xdr:rowOff>29308</xdr:rowOff>
    </xdr:from>
    <xdr:to>
      <xdr:col>22</xdr:col>
      <xdr:colOff>384663</xdr:colOff>
      <xdr:row>13</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366347</xdr:colOff>
      <xdr:row>15</xdr:row>
      <xdr:rowOff>49991</xdr:rowOff>
    </xdr:from>
    <xdr:to>
      <xdr:col>22</xdr:col>
      <xdr:colOff>377338</xdr:colOff>
      <xdr:row>16</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14657</xdr:colOff>
      <xdr:row>16</xdr:row>
      <xdr:rowOff>145237</xdr:rowOff>
    </xdr:from>
    <xdr:to>
      <xdr:col>22</xdr:col>
      <xdr:colOff>109905</xdr:colOff>
      <xdr:row>18</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622789</xdr:colOff>
      <xdr:row>16</xdr:row>
      <xdr:rowOff>145238</xdr:rowOff>
    </xdr:from>
    <xdr:to>
      <xdr:col>23</xdr:col>
      <xdr:colOff>652098</xdr:colOff>
      <xdr:row>18</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12211</xdr:colOff>
      <xdr:row>19</xdr:row>
      <xdr:rowOff>28009</xdr:rowOff>
    </xdr:from>
    <xdr:to>
      <xdr:col>21</xdr:col>
      <xdr:colOff>14656</xdr:colOff>
      <xdr:row>20</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10993</xdr:colOff>
      <xdr:row>21</xdr:row>
      <xdr:rowOff>214049</xdr:rowOff>
    </xdr:from>
    <xdr:to>
      <xdr:col>21</xdr:col>
      <xdr:colOff>12211</xdr:colOff>
      <xdr:row>22</xdr:row>
      <xdr:rowOff>214050</xdr:rowOff>
    </xdr:to>
    <xdr:cxnSp macro="">
      <xdr:nvCxnSpPr>
        <xdr:cNvPr id="34" name="Düz Ok Bağlayıcısı 33"/>
        <xdr:cNvCxnSpPr>
          <a:stCxn id="6" idx="2"/>
          <a:endCxn id="17" idx="0"/>
        </xdr:cNvCxnSpPr>
      </xdr:nvCxnSpPr>
      <xdr:spPr>
        <a:xfrm flipH="1">
          <a:off x="2073363" y="4231114"/>
          <a:ext cx="1218"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10993</xdr:colOff>
      <xdr:row>25</xdr:row>
      <xdr:rowOff>6028</xdr:rowOff>
    </xdr:from>
    <xdr:to>
      <xdr:col>21</xdr:col>
      <xdr:colOff>12212</xdr:colOff>
      <xdr:row>25</xdr:row>
      <xdr:rowOff>201834</xdr:rowOff>
    </xdr:to>
    <xdr:cxnSp macro="">
      <xdr:nvCxnSpPr>
        <xdr:cNvPr id="38" name="Düz Ok Bağlayıcısı 37"/>
        <xdr:cNvCxnSpPr>
          <a:stCxn id="17" idx="2"/>
          <a:endCxn id="4" idx="0"/>
        </xdr:cNvCxnSpPr>
      </xdr:nvCxnSpPr>
      <xdr:spPr>
        <a:xfrm>
          <a:off x="2073363" y="4884485"/>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652098</xdr:colOff>
      <xdr:row>19</xdr:row>
      <xdr:rowOff>49990</xdr:rowOff>
    </xdr:from>
    <xdr:to>
      <xdr:col>23</xdr:col>
      <xdr:colOff>655761</xdr:colOff>
      <xdr:row>19</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655761</xdr:colOff>
      <xdr:row>21</xdr:row>
      <xdr:rowOff>214052</xdr:rowOff>
    </xdr:from>
    <xdr:to>
      <xdr:col>23</xdr:col>
      <xdr:colOff>661866</xdr:colOff>
      <xdr:row>22</xdr:row>
      <xdr:rowOff>180672</xdr:rowOff>
    </xdr:to>
    <xdr:cxnSp macro="">
      <xdr:nvCxnSpPr>
        <xdr:cNvPr id="43" name="Düz Ok Bağlayıcısı 42"/>
        <xdr:cNvCxnSpPr>
          <a:stCxn id="12" idx="2"/>
          <a:endCxn id="11" idx="0"/>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670415</xdr:colOff>
      <xdr:row>27</xdr:row>
      <xdr:rowOff>177417</xdr:rowOff>
    </xdr:from>
    <xdr:to>
      <xdr:col>23</xdr:col>
      <xdr:colOff>674078</xdr:colOff>
      <xdr:row>28</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163639</xdr:colOff>
      <xdr:row>11</xdr:row>
      <xdr:rowOff>24418</xdr:rowOff>
    </xdr:from>
    <xdr:to>
      <xdr:col>21</xdr:col>
      <xdr:colOff>556844</xdr:colOff>
      <xdr:row>11</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324825</xdr:colOff>
      <xdr:row>14</xdr:row>
      <xdr:rowOff>42663</xdr:rowOff>
    </xdr:from>
    <xdr:to>
      <xdr:col>21</xdr:col>
      <xdr:colOff>549519</xdr:colOff>
      <xdr:row>14</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212481</xdr:colOff>
      <xdr:row>11</xdr:row>
      <xdr:rowOff>25644</xdr:rowOff>
    </xdr:from>
    <xdr:to>
      <xdr:col>23</xdr:col>
      <xdr:colOff>578826</xdr:colOff>
      <xdr:row>11</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65941</xdr:colOff>
      <xdr:row>22</xdr:row>
      <xdr:rowOff>206724</xdr:rowOff>
    </xdr:from>
    <xdr:to>
      <xdr:col>25</xdr:col>
      <xdr:colOff>676518</xdr:colOff>
      <xdr:row>24</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24</xdr:col>
      <xdr:colOff>483578</xdr:colOff>
      <xdr:row>23</xdr:row>
      <xdr:rowOff>177415</xdr:rowOff>
    </xdr:from>
    <xdr:to>
      <xdr:col>25</xdr:col>
      <xdr:colOff>65941</xdr:colOff>
      <xdr:row>23</xdr:row>
      <xdr:rowOff>179044</xdr:rowOff>
    </xdr:to>
    <xdr:cxnSp macro="">
      <xdr:nvCxnSpPr>
        <xdr:cNvPr id="56" name="Düz Ok Bağlayıcısı 55"/>
        <xdr:cNvCxnSpPr>
          <a:stCxn id="11" idx="3"/>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14253</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198783</xdr:colOff>
      <xdr:row>3</xdr:row>
      <xdr:rowOff>182221</xdr:rowOff>
    </xdr:from>
    <xdr:to>
      <xdr:col>2</xdr:col>
      <xdr:colOff>356151</xdr:colOff>
      <xdr:row>8</xdr:row>
      <xdr:rowOff>173932</xdr:rowOff>
    </xdr:to>
    <xdr:sp macro="" textlink="">
      <xdr:nvSpPr>
        <xdr:cNvPr id="115" name="7 Akış Çizelgesi: Belge"/>
        <xdr:cNvSpPr/>
      </xdr:nvSpPr>
      <xdr:spPr>
        <a:xfrm>
          <a:off x="198783" y="1076743"/>
          <a:ext cx="1532281" cy="106845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Menkul Kıymetin Kayıtlara Alınmasını Talep Eden Yazının Müdürlüğümüze</a:t>
          </a:r>
          <a:r>
            <a:rPr lang="tr-TR" sz="1000" baseline="0">
              <a:latin typeface="Tahoma" panose="020B0604030504040204" pitchFamily="34" charset="0"/>
              <a:ea typeface="Tahoma" panose="020B0604030504040204" pitchFamily="34" charset="0"/>
              <a:cs typeface="Tahoma" panose="020B0604030504040204" pitchFamily="34" charset="0"/>
            </a:rPr>
            <a:t> İntikal Etmesi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356151</xdr:colOff>
      <xdr:row>6</xdr:row>
      <xdr:rowOff>70402</xdr:rowOff>
    </xdr:from>
    <xdr:to>
      <xdr:col>2</xdr:col>
      <xdr:colOff>621196</xdr:colOff>
      <xdr:row>6</xdr:row>
      <xdr:rowOff>70403</xdr:rowOff>
    </xdr:to>
    <xdr:cxnSp macro="">
      <xdr:nvCxnSpPr>
        <xdr:cNvPr id="21" name="Düz Ok Bağlayıcısı 20"/>
        <xdr:cNvCxnSpPr>
          <a:stCxn id="115" idx="3"/>
          <a:endCxn id="77" idx="1"/>
        </xdr:cNvCxnSpPr>
      </xdr:nvCxnSpPr>
      <xdr:spPr>
        <a:xfrm flipV="1">
          <a:off x="1731064" y="1610967"/>
          <a:ext cx="265045"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621196</xdr:colOff>
      <xdr:row>4</xdr:row>
      <xdr:rowOff>33130</xdr:rowOff>
    </xdr:from>
    <xdr:to>
      <xdr:col>5</xdr:col>
      <xdr:colOff>132521</xdr:colOff>
      <xdr:row>8</xdr:row>
      <xdr:rowOff>107673</xdr:rowOff>
    </xdr:to>
    <xdr:sp macro="" textlink="">
      <xdr:nvSpPr>
        <xdr:cNvPr id="77" name="4 Akış Çizelgesi: Sonlandırıcı"/>
        <xdr:cNvSpPr/>
      </xdr:nvSpPr>
      <xdr:spPr>
        <a:xfrm>
          <a:off x="1996109" y="877956"/>
          <a:ext cx="1573695" cy="8034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Harcama Biriminden Menkul Kıymetin Hesaba</a:t>
          </a:r>
          <a:r>
            <a:rPr lang="tr-TR" sz="1000" baseline="0">
              <a:latin typeface="Tahoma" panose="020B0604030504040204" pitchFamily="34" charset="0"/>
              <a:ea typeface="Tahoma" panose="020B0604030504040204" pitchFamily="34" charset="0"/>
              <a:cs typeface="Tahoma" panose="020B0604030504040204" pitchFamily="34" charset="0"/>
            </a:rPr>
            <a:t> Alınma Talebinin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654326</xdr:colOff>
      <xdr:row>9</xdr:row>
      <xdr:rowOff>149087</xdr:rowOff>
    </xdr:from>
    <xdr:to>
      <xdr:col>5</xdr:col>
      <xdr:colOff>91108</xdr:colOff>
      <xdr:row>13</xdr:row>
      <xdr:rowOff>16565</xdr:rowOff>
    </xdr:to>
    <xdr:sp macro="" textlink="">
      <xdr:nvSpPr>
        <xdr:cNvPr id="78" name="1 Akış Çizelgesi: İşlem"/>
        <xdr:cNvSpPr/>
      </xdr:nvSpPr>
      <xdr:spPr>
        <a:xfrm>
          <a:off x="2029239" y="1905000"/>
          <a:ext cx="1499152"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Talebin Muhasebe</a:t>
          </a:r>
          <a:r>
            <a:rPr lang="tr-TR" sz="1000" baseline="0">
              <a:latin typeface="Tahoma" panose="020B0604030504040204" pitchFamily="34" charset="0"/>
              <a:ea typeface="Tahoma" panose="020B0604030504040204" pitchFamily="34" charset="0"/>
              <a:cs typeface="Tahoma" panose="020B0604030504040204" pitchFamily="34" charset="0"/>
            </a:rPr>
            <a:t> Yetkilisi/Yardımcısı Tarafından İncelenmesi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463825</xdr:colOff>
      <xdr:row>14</xdr:row>
      <xdr:rowOff>0</xdr:rowOff>
    </xdr:from>
    <xdr:to>
      <xdr:col>4</xdr:col>
      <xdr:colOff>289254</xdr:colOff>
      <xdr:row>15</xdr:row>
      <xdr:rowOff>14663</xdr:rowOff>
    </xdr:to>
    <xdr:sp macro="" textlink="">
      <xdr:nvSpPr>
        <xdr:cNvPr id="79" name="5 Akış Çizelgesi: Karar"/>
        <xdr:cNvSpPr/>
      </xdr:nvSpPr>
      <xdr:spPr>
        <a:xfrm>
          <a:off x="2526195" y="2667000"/>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99389</xdr:colOff>
      <xdr:row>15</xdr:row>
      <xdr:rowOff>149088</xdr:rowOff>
    </xdr:from>
    <xdr:to>
      <xdr:col>2</xdr:col>
      <xdr:colOff>74544</xdr:colOff>
      <xdr:row>16</xdr:row>
      <xdr:rowOff>163742</xdr:rowOff>
    </xdr:to>
    <xdr:sp macro="" textlink="">
      <xdr:nvSpPr>
        <xdr:cNvPr id="116" name="4 Akış Çizelgesi: Sonlandırıcı"/>
        <xdr:cNvSpPr/>
      </xdr:nvSpPr>
      <xdr:spPr>
        <a:xfrm>
          <a:off x="786846" y="2998305"/>
          <a:ext cx="662611" cy="19687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Uygun</a:t>
          </a:r>
        </a:p>
      </xdr:txBody>
    </xdr:sp>
    <xdr:clientData/>
  </xdr:twoCellAnchor>
  <xdr:twoCellAnchor>
    <xdr:from>
      <xdr:col>5</xdr:col>
      <xdr:colOff>132521</xdr:colOff>
      <xdr:row>15</xdr:row>
      <xdr:rowOff>173934</xdr:rowOff>
    </xdr:from>
    <xdr:to>
      <xdr:col>7</xdr:col>
      <xdr:colOff>41413</xdr:colOff>
      <xdr:row>17</xdr:row>
      <xdr:rowOff>99390</xdr:rowOff>
    </xdr:to>
    <xdr:sp macro="" textlink="">
      <xdr:nvSpPr>
        <xdr:cNvPr id="117" name="4 Akış Çizelgesi: Sonlandırıcı"/>
        <xdr:cNvSpPr/>
      </xdr:nvSpPr>
      <xdr:spPr>
        <a:xfrm>
          <a:off x="3569804" y="3652630"/>
          <a:ext cx="1283805" cy="3561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5</xdr:col>
      <xdr:colOff>66261</xdr:colOff>
      <xdr:row>18</xdr:row>
      <xdr:rowOff>82826</xdr:rowOff>
    </xdr:from>
    <xdr:to>
      <xdr:col>7</xdr:col>
      <xdr:colOff>107674</xdr:colOff>
      <xdr:row>21</xdr:row>
      <xdr:rowOff>16565</xdr:rowOff>
    </xdr:to>
    <xdr:sp macro="" textlink="">
      <xdr:nvSpPr>
        <xdr:cNvPr id="122" name="4 Akış Çizelgesi: Sonlandırıcı"/>
        <xdr:cNvSpPr/>
      </xdr:nvSpPr>
      <xdr:spPr>
        <a:xfrm>
          <a:off x="3503544" y="4207565"/>
          <a:ext cx="1416326" cy="57978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Harcama Birimine İade Edilmesi</a:t>
          </a:r>
        </a:p>
      </xdr:txBody>
    </xdr:sp>
    <xdr:clientData/>
  </xdr:twoCellAnchor>
  <xdr:twoCellAnchor>
    <xdr:from>
      <xdr:col>0</xdr:col>
      <xdr:colOff>422413</xdr:colOff>
      <xdr:row>17</xdr:row>
      <xdr:rowOff>165653</xdr:rowOff>
    </xdr:from>
    <xdr:to>
      <xdr:col>2</xdr:col>
      <xdr:colOff>430696</xdr:colOff>
      <xdr:row>20</xdr:row>
      <xdr:rowOff>74545</xdr:rowOff>
    </xdr:to>
    <xdr:sp macro="" textlink="">
      <xdr:nvSpPr>
        <xdr:cNvPr id="123" name="1 Akış Çizelgesi: İşlem"/>
        <xdr:cNvSpPr/>
      </xdr:nvSpPr>
      <xdr:spPr>
        <a:xfrm>
          <a:off x="422413" y="3379305"/>
          <a:ext cx="1383196"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Sisteme Menkul Kıymet Girişi Yapılması</a:t>
          </a:r>
        </a:p>
      </xdr:txBody>
    </xdr:sp>
    <xdr:clientData/>
  </xdr:twoCellAnchor>
  <xdr:twoCellAnchor>
    <xdr:from>
      <xdr:col>3</xdr:col>
      <xdr:colOff>91112</xdr:colOff>
      <xdr:row>18</xdr:row>
      <xdr:rowOff>16578</xdr:rowOff>
    </xdr:from>
    <xdr:to>
      <xdr:col>4</xdr:col>
      <xdr:colOff>323026</xdr:colOff>
      <xdr:row>20</xdr:row>
      <xdr:rowOff>16565</xdr:rowOff>
    </xdr:to>
    <xdr:sp macro="" textlink="">
      <xdr:nvSpPr>
        <xdr:cNvPr id="125" name="15 Akış Çizelgesi: Manyetik Disk"/>
        <xdr:cNvSpPr/>
      </xdr:nvSpPr>
      <xdr:spPr>
        <a:xfrm>
          <a:off x="2153482" y="4141317"/>
          <a:ext cx="919370" cy="43068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3</xdr:col>
      <xdr:colOff>231912</xdr:colOff>
      <xdr:row>20</xdr:row>
      <xdr:rowOff>124240</xdr:rowOff>
    </xdr:from>
    <xdr:to>
      <xdr:col>4</xdr:col>
      <xdr:colOff>646044</xdr:colOff>
      <xdr:row>23</xdr:row>
      <xdr:rowOff>91109</xdr:rowOff>
    </xdr:to>
    <xdr:sp macro="" textlink="">
      <xdr:nvSpPr>
        <xdr:cNvPr id="126" name="7 Akış Çizelgesi: Belge"/>
        <xdr:cNvSpPr/>
      </xdr:nvSpPr>
      <xdr:spPr>
        <a:xfrm>
          <a:off x="2294282" y="4679675"/>
          <a:ext cx="1101588" cy="61291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0</xdr:col>
      <xdr:colOff>198783</xdr:colOff>
      <xdr:row>21</xdr:row>
      <xdr:rowOff>41413</xdr:rowOff>
    </xdr:from>
    <xdr:to>
      <xdr:col>2</xdr:col>
      <xdr:colOff>662609</xdr:colOff>
      <xdr:row>24</xdr:row>
      <xdr:rowOff>57978</xdr:rowOff>
    </xdr:to>
    <xdr:sp macro="" textlink="">
      <xdr:nvSpPr>
        <xdr:cNvPr id="130" name="1 Akış Çizelgesi: İşlem"/>
        <xdr:cNvSpPr/>
      </xdr:nvSpPr>
      <xdr:spPr>
        <a:xfrm>
          <a:off x="198783" y="4812196"/>
          <a:ext cx="1838739" cy="662608"/>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Yetkilisi/Yardımcısı Tarafından Kontrol Edilmesi  </a:t>
          </a:r>
        </a:p>
      </xdr:txBody>
    </xdr:sp>
    <xdr:clientData/>
  </xdr:twoCellAnchor>
  <xdr:twoCellAnchor>
    <xdr:from>
      <xdr:col>0</xdr:col>
      <xdr:colOff>273325</xdr:colOff>
      <xdr:row>25</xdr:row>
      <xdr:rowOff>24852</xdr:rowOff>
    </xdr:from>
    <xdr:to>
      <xdr:col>2</xdr:col>
      <xdr:colOff>579781</xdr:colOff>
      <xdr:row>28</xdr:row>
      <xdr:rowOff>33132</xdr:rowOff>
    </xdr:to>
    <xdr:sp macro="" textlink="">
      <xdr:nvSpPr>
        <xdr:cNvPr id="132" name="1 Akış Çizelgesi: İşlem"/>
        <xdr:cNvSpPr/>
      </xdr:nvSpPr>
      <xdr:spPr>
        <a:xfrm>
          <a:off x="273325" y="5657026"/>
          <a:ext cx="1681369" cy="654323"/>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Yetkilisi/Yardımcısı Tarafından İmzalanması</a:t>
          </a:r>
        </a:p>
      </xdr:txBody>
    </xdr:sp>
    <xdr:clientData/>
  </xdr:twoCellAnchor>
  <xdr:twoCellAnchor>
    <xdr:from>
      <xdr:col>0</xdr:col>
      <xdr:colOff>256760</xdr:colOff>
      <xdr:row>29</xdr:row>
      <xdr:rowOff>0</xdr:rowOff>
    </xdr:from>
    <xdr:to>
      <xdr:col>2</xdr:col>
      <xdr:colOff>579784</xdr:colOff>
      <xdr:row>32</xdr:row>
      <xdr:rowOff>8283</xdr:rowOff>
    </xdr:to>
    <xdr:sp macro="" textlink="">
      <xdr:nvSpPr>
        <xdr:cNvPr id="135" name="1 Akış Çizelgesi: İşlem"/>
        <xdr:cNvSpPr/>
      </xdr:nvSpPr>
      <xdr:spPr>
        <a:xfrm>
          <a:off x="256760" y="6493565"/>
          <a:ext cx="1697937" cy="65432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Fişinin Vezne Servisine Gönderilmesi</a:t>
          </a:r>
        </a:p>
      </xdr:txBody>
    </xdr:sp>
    <xdr:clientData/>
  </xdr:twoCellAnchor>
  <xdr:twoCellAnchor>
    <xdr:from>
      <xdr:col>1</xdr:col>
      <xdr:colOff>198783</xdr:colOff>
      <xdr:row>33</xdr:row>
      <xdr:rowOff>8287</xdr:rowOff>
    </xdr:from>
    <xdr:to>
      <xdr:col>1</xdr:col>
      <xdr:colOff>629478</xdr:colOff>
      <xdr:row>33</xdr:row>
      <xdr:rowOff>238920</xdr:rowOff>
    </xdr:to>
    <xdr:sp macro="" textlink="">
      <xdr:nvSpPr>
        <xdr:cNvPr id="137" name="12 Akış Çizelgesi: Bağlayıcı"/>
        <xdr:cNvSpPr/>
      </xdr:nvSpPr>
      <xdr:spPr>
        <a:xfrm>
          <a:off x="886240" y="7363244"/>
          <a:ext cx="430695" cy="230633"/>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28989</xdr:colOff>
      <xdr:row>8</xdr:row>
      <xdr:rowOff>107673</xdr:rowOff>
    </xdr:from>
    <xdr:to>
      <xdr:col>4</xdr:col>
      <xdr:colOff>33131</xdr:colOff>
      <xdr:row>9</xdr:row>
      <xdr:rowOff>149087</xdr:rowOff>
    </xdr:to>
    <xdr:cxnSp macro="">
      <xdr:nvCxnSpPr>
        <xdr:cNvPr id="19" name="Düz Ok Bağlayıcısı 18"/>
        <xdr:cNvCxnSpPr>
          <a:stCxn id="77" idx="2"/>
          <a:endCxn id="78" idx="0"/>
        </xdr:cNvCxnSpPr>
      </xdr:nvCxnSpPr>
      <xdr:spPr>
        <a:xfrm flipH="1">
          <a:off x="2778815" y="1681369"/>
          <a:ext cx="4142" cy="223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28989</xdr:colOff>
      <xdr:row>13</xdr:row>
      <xdr:rowOff>16565</xdr:rowOff>
    </xdr:from>
    <xdr:to>
      <xdr:col>4</xdr:col>
      <xdr:colOff>32812</xdr:colOff>
      <xdr:row>14</xdr:row>
      <xdr:rowOff>0</xdr:rowOff>
    </xdr:to>
    <xdr:cxnSp macro="">
      <xdr:nvCxnSpPr>
        <xdr:cNvPr id="27" name="Düz Ok Bağlayıcısı 26"/>
        <xdr:cNvCxnSpPr>
          <a:stCxn id="78" idx="2"/>
          <a:endCxn id="79" idx="0"/>
        </xdr:cNvCxnSpPr>
      </xdr:nvCxnSpPr>
      <xdr:spPr>
        <a:xfrm>
          <a:off x="2778815" y="2501348"/>
          <a:ext cx="3823"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430696</xdr:colOff>
      <xdr:row>14</xdr:row>
      <xdr:rowOff>115006</xdr:rowOff>
    </xdr:from>
    <xdr:to>
      <xdr:col>3</xdr:col>
      <xdr:colOff>463826</xdr:colOff>
      <xdr:row>15</xdr:row>
      <xdr:rowOff>149088</xdr:rowOff>
    </xdr:to>
    <xdr:cxnSp macro="">
      <xdr:nvCxnSpPr>
        <xdr:cNvPr id="35" name="Dirsek Bağlayıcısı 34"/>
        <xdr:cNvCxnSpPr>
          <a:stCxn id="79" idx="1"/>
          <a:endCxn id="116" idx="0"/>
        </xdr:cNvCxnSpPr>
      </xdr:nvCxnSpPr>
      <xdr:spPr>
        <a:xfrm rot="10800000" flipV="1">
          <a:off x="1118153" y="3378354"/>
          <a:ext cx="1408043" cy="24943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289254</xdr:colOff>
      <xdr:row>14</xdr:row>
      <xdr:rowOff>115006</xdr:rowOff>
    </xdr:from>
    <xdr:to>
      <xdr:col>6</xdr:col>
      <xdr:colOff>86968</xdr:colOff>
      <xdr:row>15</xdr:row>
      <xdr:rowOff>173934</xdr:rowOff>
    </xdr:to>
    <xdr:cxnSp macro="">
      <xdr:nvCxnSpPr>
        <xdr:cNvPr id="39" name="Dirsek Bağlayıcısı 38"/>
        <xdr:cNvCxnSpPr>
          <a:stCxn id="79" idx="3"/>
          <a:endCxn id="117" idx="0"/>
        </xdr:cNvCxnSpPr>
      </xdr:nvCxnSpPr>
      <xdr:spPr>
        <a:xfrm>
          <a:off x="3039080" y="3378354"/>
          <a:ext cx="1172627" cy="27427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86968</xdr:colOff>
      <xdr:row>17</xdr:row>
      <xdr:rowOff>99390</xdr:rowOff>
    </xdr:from>
    <xdr:to>
      <xdr:col>6</xdr:col>
      <xdr:colOff>86968</xdr:colOff>
      <xdr:row>18</xdr:row>
      <xdr:rowOff>82826</xdr:rowOff>
    </xdr:to>
    <xdr:cxnSp macro="">
      <xdr:nvCxnSpPr>
        <xdr:cNvPr id="44" name="Düz Ok Bağlayıcısı 43"/>
        <xdr:cNvCxnSpPr>
          <a:stCxn id="117" idx="2"/>
          <a:endCxn id="122" idx="0"/>
        </xdr:cNvCxnSpPr>
      </xdr:nvCxnSpPr>
      <xdr:spPr>
        <a:xfrm>
          <a:off x="4211707" y="4008781"/>
          <a:ext cx="0" cy="1987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426554</xdr:colOff>
      <xdr:row>16</xdr:row>
      <xdr:rowOff>163742</xdr:rowOff>
    </xdr:from>
    <xdr:to>
      <xdr:col>1</xdr:col>
      <xdr:colOff>430695</xdr:colOff>
      <xdr:row>17</xdr:row>
      <xdr:rowOff>165653</xdr:rowOff>
    </xdr:to>
    <xdr:cxnSp macro="">
      <xdr:nvCxnSpPr>
        <xdr:cNvPr id="50" name="Düz Ok Bağlayıcısı 49"/>
        <xdr:cNvCxnSpPr>
          <a:stCxn id="116" idx="2"/>
          <a:endCxn id="123" idx="0"/>
        </xdr:cNvCxnSpPr>
      </xdr:nvCxnSpPr>
      <xdr:spPr>
        <a:xfrm flipH="1">
          <a:off x="1114011" y="3195177"/>
          <a:ext cx="4141" cy="1841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426554</xdr:colOff>
      <xdr:row>20</xdr:row>
      <xdr:rowOff>74545</xdr:rowOff>
    </xdr:from>
    <xdr:to>
      <xdr:col>1</xdr:col>
      <xdr:colOff>430696</xdr:colOff>
      <xdr:row>21</xdr:row>
      <xdr:rowOff>41413</xdr:rowOff>
    </xdr:to>
    <xdr:cxnSp macro="">
      <xdr:nvCxnSpPr>
        <xdr:cNvPr id="62" name="Düz Ok Bağlayıcısı 61"/>
        <xdr:cNvCxnSpPr>
          <a:stCxn id="123" idx="2"/>
          <a:endCxn id="130" idx="0"/>
        </xdr:cNvCxnSpPr>
      </xdr:nvCxnSpPr>
      <xdr:spPr>
        <a:xfrm>
          <a:off x="1114011" y="4629980"/>
          <a:ext cx="4142" cy="1822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426553</xdr:colOff>
      <xdr:row>24</xdr:row>
      <xdr:rowOff>57978</xdr:rowOff>
    </xdr:from>
    <xdr:to>
      <xdr:col>1</xdr:col>
      <xdr:colOff>430696</xdr:colOff>
      <xdr:row>25</xdr:row>
      <xdr:rowOff>24852</xdr:rowOff>
    </xdr:to>
    <xdr:cxnSp macro="">
      <xdr:nvCxnSpPr>
        <xdr:cNvPr id="67" name="Düz Ok Bağlayıcısı 66"/>
        <xdr:cNvCxnSpPr>
          <a:stCxn id="130" idx="2"/>
          <a:endCxn id="132" idx="0"/>
        </xdr:cNvCxnSpPr>
      </xdr:nvCxnSpPr>
      <xdr:spPr>
        <a:xfrm flipH="1">
          <a:off x="1114010" y="5474804"/>
          <a:ext cx="4143" cy="1822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418272</xdr:colOff>
      <xdr:row>28</xdr:row>
      <xdr:rowOff>33132</xdr:rowOff>
    </xdr:from>
    <xdr:to>
      <xdr:col>1</xdr:col>
      <xdr:colOff>426553</xdr:colOff>
      <xdr:row>29</xdr:row>
      <xdr:rowOff>0</xdr:rowOff>
    </xdr:to>
    <xdr:cxnSp macro="">
      <xdr:nvCxnSpPr>
        <xdr:cNvPr id="139" name="Düz Ok Bağlayıcısı 138"/>
        <xdr:cNvCxnSpPr>
          <a:stCxn id="132" idx="2"/>
          <a:endCxn id="135" idx="0"/>
        </xdr:cNvCxnSpPr>
      </xdr:nvCxnSpPr>
      <xdr:spPr>
        <a:xfrm flipH="1">
          <a:off x="1105729" y="6311349"/>
          <a:ext cx="8281" cy="1822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430696</xdr:colOff>
      <xdr:row>19</xdr:row>
      <xdr:rowOff>12425</xdr:rowOff>
    </xdr:from>
    <xdr:to>
      <xdr:col>3</xdr:col>
      <xdr:colOff>91112</xdr:colOff>
      <xdr:row>19</xdr:row>
      <xdr:rowOff>16572</xdr:rowOff>
    </xdr:to>
    <xdr:cxnSp macro="">
      <xdr:nvCxnSpPr>
        <xdr:cNvPr id="144" name="Düz Ok Bağlayıcısı 143"/>
        <xdr:cNvCxnSpPr>
          <a:stCxn id="123" idx="3"/>
          <a:endCxn id="125" idx="2"/>
        </xdr:cNvCxnSpPr>
      </xdr:nvCxnSpPr>
      <xdr:spPr>
        <a:xfrm>
          <a:off x="1805609" y="4352512"/>
          <a:ext cx="347873" cy="41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430696</xdr:colOff>
      <xdr:row>19</xdr:row>
      <xdr:rowOff>12425</xdr:rowOff>
    </xdr:from>
    <xdr:to>
      <xdr:col>3</xdr:col>
      <xdr:colOff>231912</xdr:colOff>
      <xdr:row>22</xdr:row>
      <xdr:rowOff>1</xdr:rowOff>
    </xdr:to>
    <xdr:cxnSp macro="">
      <xdr:nvCxnSpPr>
        <xdr:cNvPr id="148" name="Düz Ok Bağlayıcısı 147"/>
        <xdr:cNvCxnSpPr>
          <a:stCxn id="123" idx="3"/>
          <a:endCxn id="126" idx="1"/>
        </xdr:cNvCxnSpPr>
      </xdr:nvCxnSpPr>
      <xdr:spPr>
        <a:xfrm>
          <a:off x="1805609" y="4352512"/>
          <a:ext cx="488673" cy="6336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414131</xdr:colOff>
      <xdr:row>32</xdr:row>
      <xdr:rowOff>8283</xdr:rowOff>
    </xdr:from>
    <xdr:to>
      <xdr:col>1</xdr:col>
      <xdr:colOff>418272</xdr:colOff>
      <xdr:row>33</xdr:row>
      <xdr:rowOff>8287</xdr:rowOff>
    </xdr:to>
    <xdr:cxnSp macro="">
      <xdr:nvCxnSpPr>
        <xdr:cNvPr id="23" name="Düz Ok Bağlayıcısı 22"/>
        <xdr:cNvCxnSpPr>
          <a:stCxn id="135" idx="2"/>
          <a:endCxn id="137" idx="0"/>
        </xdr:cNvCxnSpPr>
      </xdr:nvCxnSpPr>
      <xdr:spPr>
        <a:xfrm flipH="1">
          <a:off x="1101588" y="7147892"/>
          <a:ext cx="4141" cy="2153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556846</xdr:colOff>
      <xdr:row>7</xdr:row>
      <xdr:rowOff>0</xdr:rowOff>
    </xdr:from>
    <xdr:to>
      <xdr:col>23</xdr:col>
      <xdr:colOff>212481</xdr:colOff>
      <xdr:row>8</xdr:row>
      <xdr:rowOff>212480</xdr:rowOff>
    </xdr:to>
    <xdr:sp macro="" textlink="">
      <xdr:nvSpPr>
        <xdr:cNvPr id="2" name="4 Akış Çizelgesi: Sonlandırıcı"/>
        <xdr:cNvSpPr/>
      </xdr:nvSpPr>
      <xdr:spPr>
        <a:xfrm>
          <a:off x="14958646" y="1381125"/>
          <a:ext cx="1027235" cy="36488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21</xdr:col>
      <xdr:colOff>556844</xdr:colOff>
      <xdr:row>10</xdr:row>
      <xdr:rowOff>21980</xdr:rowOff>
    </xdr:from>
    <xdr:to>
      <xdr:col>23</xdr:col>
      <xdr:colOff>212481</xdr:colOff>
      <xdr:row>12</xdr:row>
      <xdr:rowOff>29308</xdr:rowOff>
    </xdr:to>
    <xdr:sp macro="" textlink="">
      <xdr:nvSpPr>
        <xdr:cNvPr id="3" name="1 Akış Çizelgesi: İşlem"/>
        <xdr:cNvSpPr/>
      </xdr:nvSpPr>
      <xdr:spPr>
        <a:xfrm>
          <a:off x="14958644" y="1946030"/>
          <a:ext cx="1027237" cy="3692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297960</xdr:colOff>
      <xdr:row>25</xdr:row>
      <xdr:rowOff>201834</xdr:rowOff>
    </xdr:from>
    <xdr:to>
      <xdr:col>21</xdr:col>
      <xdr:colOff>415193</xdr:colOff>
      <xdr:row>27</xdr:row>
      <xdr:rowOff>1142</xdr:rowOff>
    </xdr:to>
    <xdr:sp macro="" textlink="">
      <xdr:nvSpPr>
        <xdr:cNvPr id="4" name="4 Akış Çizelgesi: Sonlandırıcı"/>
        <xdr:cNvSpPr/>
      </xdr:nvSpPr>
      <xdr:spPr>
        <a:xfrm>
          <a:off x="14013960" y="4821459"/>
          <a:ext cx="803033" cy="1803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22</xdr:col>
      <xdr:colOff>109904</xdr:colOff>
      <xdr:row>16</xdr:row>
      <xdr:rowOff>28003</xdr:rowOff>
    </xdr:from>
    <xdr:to>
      <xdr:col>22</xdr:col>
      <xdr:colOff>622789</xdr:colOff>
      <xdr:row>17</xdr:row>
      <xdr:rowOff>42666</xdr:rowOff>
    </xdr:to>
    <xdr:sp macro="" textlink="">
      <xdr:nvSpPr>
        <xdr:cNvPr id="5" name="5 Akış Çizelgesi: Karar"/>
        <xdr:cNvSpPr/>
      </xdr:nvSpPr>
      <xdr:spPr>
        <a:xfrm>
          <a:off x="15197504" y="3037903"/>
          <a:ext cx="512885" cy="1956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236901</xdr:colOff>
      <xdr:row>20</xdr:row>
      <xdr:rowOff>40205</xdr:rowOff>
    </xdr:from>
    <xdr:to>
      <xdr:col>21</xdr:col>
      <xdr:colOff>476250</xdr:colOff>
      <xdr:row>21</xdr:row>
      <xdr:rowOff>214049</xdr:rowOff>
    </xdr:to>
    <xdr:sp macro="" textlink="">
      <xdr:nvSpPr>
        <xdr:cNvPr id="6" name="6 Akış Çizelgesi: Önceden Tanımlı İşlem"/>
        <xdr:cNvSpPr/>
      </xdr:nvSpPr>
      <xdr:spPr>
        <a:xfrm>
          <a:off x="13952901" y="3774005"/>
          <a:ext cx="925149" cy="32624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578826</xdr:colOff>
      <xdr:row>10</xdr:row>
      <xdr:rowOff>56155</xdr:rowOff>
    </xdr:from>
    <xdr:to>
      <xdr:col>24</xdr:col>
      <xdr:colOff>500672</xdr:colOff>
      <xdr:row>11</xdr:row>
      <xdr:rowOff>217347</xdr:rowOff>
    </xdr:to>
    <xdr:sp macro="" textlink="">
      <xdr:nvSpPr>
        <xdr:cNvPr id="7" name="7 Akış Çizelgesi: Belge"/>
        <xdr:cNvSpPr/>
      </xdr:nvSpPr>
      <xdr:spPr>
        <a:xfrm>
          <a:off x="16352226" y="1980205"/>
          <a:ext cx="607646" cy="3040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19</xdr:col>
      <xdr:colOff>549522</xdr:colOff>
      <xdr:row>10</xdr:row>
      <xdr:rowOff>41510</xdr:rowOff>
    </xdr:from>
    <xdr:to>
      <xdr:col>21</xdr:col>
      <xdr:colOff>163639</xdr:colOff>
      <xdr:row>12</xdr:row>
      <xdr:rowOff>7327</xdr:rowOff>
    </xdr:to>
    <xdr:sp macro="" textlink="">
      <xdr:nvSpPr>
        <xdr:cNvPr id="8" name="15 Akış Çizelgesi: Manyetik Disk"/>
        <xdr:cNvSpPr/>
      </xdr:nvSpPr>
      <xdr:spPr>
        <a:xfrm>
          <a:off x="13579722" y="1965560"/>
          <a:ext cx="985717" cy="3277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354132</xdr:colOff>
      <xdr:row>13</xdr:row>
      <xdr:rowOff>120815</xdr:rowOff>
    </xdr:from>
    <xdr:to>
      <xdr:col>21</xdr:col>
      <xdr:colOff>324825</xdr:colOff>
      <xdr:row>14</xdr:row>
      <xdr:rowOff>179857</xdr:rowOff>
    </xdr:to>
    <xdr:sp macro="" textlink="">
      <xdr:nvSpPr>
        <xdr:cNvPr id="9" name="43 Çerçeve"/>
        <xdr:cNvSpPr/>
      </xdr:nvSpPr>
      <xdr:spPr>
        <a:xfrm>
          <a:off x="14070132" y="2587790"/>
          <a:ext cx="656493" cy="2400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151422</xdr:colOff>
      <xdr:row>22</xdr:row>
      <xdr:rowOff>180672</xdr:rowOff>
    </xdr:from>
    <xdr:to>
      <xdr:col>24</xdr:col>
      <xdr:colOff>483578</xdr:colOff>
      <xdr:row>24</xdr:row>
      <xdr:rowOff>177416</xdr:rowOff>
    </xdr:to>
    <xdr:sp macro="" textlink="">
      <xdr:nvSpPr>
        <xdr:cNvPr id="10" name="1 Akış Çizelgesi: İşlem"/>
        <xdr:cNvSpPr/>
      </xdr:nvSpPr>
      <xdr:spPr>
        <a:xfrm>
          <a:off x="15924822" y="4276422"/>
          <a:ext cx="1017956" cy="3586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139211</xdr:colOff>
      <xdr:row>19</xdr:row>
      <xdr:rowOff>206724</xdr:rowOff>
    </xdr:from>
    <xdr:to>
      <xdr:col>24</xdr:col>
      <xdr:colOff>483579</xdr:colOff>
      <xdr:row>21</xdr:row>
      <xdr:rowOff>214052</xdr:rowOff>
    </xdr:to>
    <xdr:sp macro="" textlink="">
      <xdr:nvSpPr>
        <xdr:cNvPr id="11" name="1 Akış Çizelgesi: İşlem"/>
        <xdr:cNvSpPr/>
      </xdr:nvSpPr>
      <xdr:spPr>
        <a:xfrm>
          <a:off x="15912611" y="3730974"/>
          <a:ext cx="1030168" cy="3692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21</xdr:col>
      <xdr:colOff>549519</xdr:colOff>
      <xdr:row>13</xdr:row>
      <xdr:rowOff>42662</xdr:rowOff>
    </xdr:from>
    <xdr:to>
      <xdr:col>23</xdr:col>
      <xdr:colOff>205156</xdr:colOff>
      <xdr:row>15</xdr:row>
      <xdr:rowOff>49991</xdr:rowOff>
    </xdr:to>
    <xdr:sp macro="" textlink="">
      <xdr:nvSpPr>
        <xdr:cNvPr id="12" name="1 Akış Çizelgesi: İşlem"/>
        <xdr:cNvSpPr/>
      </xdr:nvSpPr>
      <xdr:spPr>
        <a:xfrm>
          <a:off x="14951319" y="2509637"/>
          <a:ext cx="1027237" cy="3692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300404</xdr:colOff>
      <xdr:row>18</xdr:row>
      <xdr:rowOff>13355</xdr:rowOff>
    </xdr:from>
    <xdr:to>
      <xdr:col>21</xdr:col>
      <xdr:colOff>417637</xdr:colOff>
      <xdr:row>19</xdr:row>
      <xdr:rowOff>28009</xdr:rowOff>
    </xdr:to>
    <xdr:sp macro="" textlink="">
      <xdr:nvSpPr>
        <xdr:cNvPr id="13" name="4 Akış Çizelgesi: Sonlandırıcı"/>
        <xdr:cNvSpPr/>
      </xdr:nvSpPr>
      <xdr:spPr>
        <a:xfrm>
          <a:off x="14016404" y="3385205"/>
          <a:ext cx="803033" cy="1956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249116</xdr:colOff>
      <xdr:row>18</xdr:row>
      <xdr:rowOff>35336</xdr:rowOff>
    </xdr:from>
    <xdr:to>
      <xdr:col>24</xdr:col>
      <xdr:colOff>366348</xdr:colOff>
      <xdr:row>19</xdr:row>
      <xdr:rowOff>49990</xdr:rowOff>
    </xdr:to>
    <xdr:sp macro="" textlink="">
      <xdr:nvSpPr>
        <xdr:cNvPr id="14" name="4 Akış Çizelgesi: Sonlandırıcı"/>
        <xdr:cNvSpPr/>
      </xdr:nvSpPr>
      <xdr:spPr>
        <a:xfrm>
          <a:off x="16022516" y="3407186"/>
          <a:ext cx="803032" cy="1956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153865</xdr:colOff>
      <xdr:row>25</xdr:row>
      <xdr:rowOff>170088</xdr:rowOff>
    </xdr:from>
    <xdr:to>
      <xdr:col>24</xdr:col>
      <xdr:colOff>498233</xdr:colOff>
      <xdr:row>27</xdr:row>
      <xdr:rowOff>177417</xdr:rowOff>
    </xdr:to>
    <xdr:sp macro="" textlink="">
      <xdr:nvSpPr>
        <xdr:cNvPr id="15" name="1 Akış Çizelgesi: İşlem"/>
        <xdr:cNvSpPr/>
      </xdr:nvSpPr>
      <xdr:spPr>
        <a:xfrm>
          <a:off x="15927265" y="4808763"/>
          <a:ext cx="1030168" cy="3692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183173</xdr:colOff>
      <xdr:row>22</xdr:row>
      <xdr:rowOff>214050</xdr:rowOff>
    </xdr:from>
    <xdr:to>
      <xdr:col>21</xdr:col>
      <xdr:colOff>527542</xdr:colOff>
      <xdr:row>25</xdr:row>
      <xdr:rowOff>6028</xdr:rowOff>
    </xdr:to>
    <xdr:sp macro="" textlink="">
      <xdr:nvSpPr>
        <xdr:cNvPr id="16" name="1 Akış Çizelgesi: İşlem"/>
        <xdr:cNvSpPr/>
      </xdr:nvSpPr>
      <xdr:spPr>
        <a:xfrm>
          <a:off x="13899173" y="4281225"/>
          <a:ext cx="1030169" cy="363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271096</xdr:colOff>
      <xdr:row>28</xdr:row>
      <xdr:rowOff>177415</xdr:rowOff>
    </xdr:from>
    <xdr:to>
      <xdr:col>24</xdr:col>
      <xdr:colOff>388328</xdr:colOff>
      <xdr:row>29</xdr:row>
      <xdr:rowOff>192070</xdr:rowOff>
    </xdr:to>
    <xdr:sp macro="" textlink="">
      <xdr:nvSpPr>
        <xdr:cNvPr id="17" name="4 Akış Çizelgesi: Sonlandırıcı"/>
        <xdr:cNvSpPr/>
      </xdr:nvSpPr>
      <xdr:spPr>
        <a:xfrm>
          <a:off x="16044496" y="5359015"/>
          <a:ext cx="803032" cy="18610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22</xdr:col>
      <xdr:colOff>384663</xdr:colOff>
      <xdr:row>8</xdr:row>
      <xdr:rowOff>212480</xdr:rowOff>
    </xdr:from>
    <xdr:to>
      <xdr:col>22</xdr:col>
      <xdr:colOff>384664</xdr:colOff>
      <xdr:row>10</xdr:row>
      <xdr:rowOff>21980</xdr:rowOff>
    </xdr:to>
    <xdr:cxnSp macro="">
      <xdr:nvCxnSpPr>
        <xdr:cNvPr id="18" name="Düz Ok Bağlayıcısı 17"/>
        <xdr:cNvCxnSpPr>
          <a:stCxn id="2" idx="2"/>
          <a:endCxn id="3" idx="0"/>
        </xdr:cNvCxnSpPr>
      </xdr:nvCxnSpPr>
      <xdr:spPr>
        <a:xfrm flipH="1">
          <a:off x="15472263" y="1746005"/>
          <a:ext cx="1"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377338</xdr:colOff>
      <xdr:row>12</xdr:row>
      <xdr:rowOff>29308</xdr:rowOff>
    </xdr:from>
    <xdr:to>
      <xdr:col>22</xdr:col>
      <xdr:colOff>384663</xdr:colOff>
      <xdr:row>13</xdr:row>
      <xdr:rowOff>42662</xdr:rowOff>
    </xdr:to>
    <xdr:cxnSp macro="">
      <xdr:nvCxnSpPr>
        <xdr:cNvPr id="19" name="Düz Ok Bağlayıcısı 18"/>
        <xdr:cNvCxnSpPr>
          <a:stCxn id="3" idx="2"/>
          <a:endCxn id="12" idx="0"/>
        </xdr:cNvCxnSpPr>
      </xdr:nvCxnSpPr>
      <xdr:spPr>
        <a:xfrm flipH="1">
          <a:off x="15464938" y="2315308"/>
          <a:ext cx="7325" cy="1943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366347</xdr:colOff>
      <xdr:row>15</xdr:row>
      <xdr:rowOff>49991</xdr:rowOff>
    </xdr:from>
    <xdr:to>
      <xdr:col>22</xdr:col>
      <xdr:colOff>377338</xdr:colOff>
      <xdr:row>16</xdr:row>
      <xdr:rowOff>28003</xdr:rowOff>
    </xdr:to>
    <xdr:cxnSp macro="">
      <xdr:nvCxnSpPr>
        <xdr:cNvPr id="20" name="Düz Ok Bağlayıcısı 19"/>
        <xdr:cNvCxnSpPr>
          <a:stCxn id="12" idx="2"/>
          <a:endCxn id="5" idx="0"/>
        </xdr:cNvCxnSpPr>
      </xdr:nvCxnSpPr>
      <xdr:spPr>
        <a:xfrm flipH="1">
          <a:off x="15453947" y="2878916"/>
          <a:ext cx="10991" cy="1589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14657</xdr:colOff>
      <xdr:row>16</xdr:row>
      <xdr:rowOff>145237</xdr:rowOff>
    </xdr:from>
    <xdr:to>
      <xdr:col>22</xdr:col>
      <xdr:colOff>109905</xdr:colOff>
      <xdr:row>18</xdr:row>
      <xdr:rowOff>13354</xdr:rowOff>
    </xdr:to>
    <xdr:cxnSp macro="">
      <xdr:nvCxnSpPr>
        <xdr:cNvPr id="21" name="Dirsek Bağlayıcısı 20"/>
        <xdr:cNvCxnSpPr>
          <a:stCxn id="5" idx="1"/>
          <a:endCxn id="13" idx="0"/>
        </xdr:cNvCxnSpPr>
      </xdr:nvCxnSpPr>
      <xdr:spPr>
        <a:xfrm rot="10800000" flipV="1">
          <a:off x="14416457" y="3155137"/>
          <a:ext cx="781048" cy="2300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622789</xdr:colOff>
      <xdr:row>16</xdr:row>
      <xdr:rowOff>145238</xdr:rowOff>
    </xdr:from>
    <xdr:to>
      <xdr:col>23</xdr:col>
      <xdr:colOff>652098</xdr:colOff>
      <xdr:row>18</xdr:row>
      <xdr:rowOff>35336</xdr:rowOff>
    </xdr:to>
    <xdr:cxnSp macro="">
      <xdr:nvCxnSpPr>
        <xdr:cNvPr id="22" name="Dirsek Bağlayıcısı 21"/>
        <xdr:cNvCxnSpPr>
          <a:stCxn id="5" idx="3"/>
          <a:endCxn id="14" idx="0"/>
        </xdr:cNvCxnSpPr>
      </xdr:nvCxnSpPr>
      <xdr:spPr>
        <a:xfrm>
          <a:off x="15710389" y="3155138"/>
          <a:ext cx="715109" cy="2520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12211</xdr:colOff>
      <xdr:row>19</xdr:row>
      <xdr:rowOff>28009</xdr:rowOff>
    </xdr:from>
    <xdr:to>
      <xdr:col>21</xdr:col>
      <xdr:colOff>14656</xdr:colOff>
      <xdr:row>20</xdr:row>
      <xdr:rowOff>40205</xdr:rowOff>
    </xdr:to>
    <xdr:cxnSp macro="">
      <xdr:nvCxnSpPr>
        <xdr:cNvPr id="23" name="Düz Ok Bağlayıcısı 22"/>
        <xdr:cNvCxnSpPr>
          <a:stCxn id="13" idx="2"/>
          <a:endCxn id="6" idx="0"/>
        </xdr:cNvCxnSpPr>
      </xdr:nvCxnSpPr>
      <xdr:spPr>
        <a:xfrm flipH="1">
          <a:off x="14414011" y="3580834"/>
          <a:ext cx="2445" cy="1931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10993</xdr:colOff>
      <xdr:row>21</xdr:row>
      <xdr:rowOff>214049</xdr:rowOff>
    </xdr:from>
    <xdr:to>
      <xdr:col>21</xdr:col>
      <xdr:colOff>12211</xdr:colOff>
      <xdr:row>22</xdr:row>
      <xdr:rowOff>214050</xdr:rowOff>
    </xdr:to>
    <xdr:cxnSp macro="">
      <xdr:nvCxnSpPr>
        <xdr:cNvPr id="24" name="Düz Ok Bağlayıcısı 23"/>
        <xdr:cNvCxnSpPr>
          <a:stCxn id="6" idx="2"/>
          <a:endCxn id="16" idx="0"/>
        </xdr:cNvCxnSpPr>
      </xdr:nvCxnSpPr>
      <xdr:spPr>
        <a:xfrm flipH="1">
          <a:off x="14412793" y="4100249"/>
          <a:ext cx="1218" cy="1809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10993</xdr:colOff>
      <xdr:row>25</xdr:row>
      <xdr:rowOff>6028</xdr:rowOff>
    </xdr:from>
    <xdr:to>
      <xdr:col>21</xdr:col>
      <xdr:colOff>12212</xdr:colOff>
      <xdr:row>25</xdr:row>
      <xdr:rowOff>201834</xdr:rowOff>
    </xdr:to>
    <xdr:cxnSp macro="">
      <xdr:nvCxnSpPr>
        <xdr:cNvPr id="25" name="Düz Ok Bağlayıcısı 24"/>
        <xdr:cNvCxnSpPr>
          <a:stCxn id="16" idx="2"/>
          <a:endCxn id="4" idx="0"/>
        </xdr:cNvCxnSpPr>
      </xdr:nvCxnSpPr>
      <xdr:spPr>
        <a:xfrm>
          <a:off x="14412793" y="4644703"/>
          <a:ext cx="1219" cy="1767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652098</xdr:colOff>
      <xdr:row>19</xdr:row>
      <xdr:rowOff>49990</xdr:rowOff>
    </xdr:from>
    <xdr:to>
      <xdr:col>23</xdr:col>
      <xdr:colOff>655761</xdr:colOff>
      <xdr:row>19</xdr:row>
      <xdr:rowOff>206724</xdr:rowOff>
    </xdr:to>
    <xdr:cxnSp macro="">
      <xdr:nvCxnSpPr>
        <xdr:cNvPr id="26" name="Düz Ok Bağlayıcısı 25"/>
        <xdr:cNvCxnSpPr>
          <a:stCxn id="14" idx="2"/>
          <a:endCxn id="11" idx="0"/>
        </xdr:cNvCxnSpPr>
      </xdr:nvCxnSpPr>
      <xdr:spPr>
        <a:xfrm>
          <a:off x="16425498" y="3602815"/>
          <a:ext cx="3663" cy="1281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655761</xdr:colOff>
      <xdr:row>21</xdr:row>
      <xdr:rowOff>214052</xdr:rowOff>
    </xdr:from>
    <xdr:to>
      <xdr:col>23</xdr:col>
      <xdr:colOff>661866</xdr:colOff>
      <xdr:row>22</xdr:row>
      <xdr:rowOff>180672</xdr:rowOff>
    </xdr:to>
    <xdr:cxnSp macro="">
      <xdr:nvCxnSpPr>
        <xdr:cNvPr id="27" name="Düz Ok Bağlayıcısı 26"/>
        <xdr:cNvCxnSpPr>
          <a:stCxn id="11" idx="2"/>
          <a:endCxn id="10" idx="0"/>
        </xdr:cNvCxnSpPr>
      </xdr:nvCxnSpPr>
      <xdr:spPr>
        <a:xfrm>
          <a:off x="16429161" y="4100252"/>
          <a:ext cx="6105" cy="1761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670415</xdr:colOff>
      <xdr:row>27</xdr:row>
      <xdr:rowOff>177417</xdr:rowOff>
    </xdr:from>
    <xdr:to>
      <xdr:col>23</xdr:col>
      <xdr:colOff>674078</xdr:colOff>
      <xdr:row>28</xdr:row>
      <xdr:rowOff>177415</xdr:rowOff>
    </xdr:to>
    <xdr:cxnSp macro="">
      <xdr:nvCxnSpPr>
        <xdr:cNvPr id="28" name="Düz Ok Bağlayıcısı 27"/>
        <xdr:cNvCxnSpPr>
          <a:stCxn id="15" idx="2"/>
          <a:endCxn id="17" idx="0"/>
        </xdr:cNvCxnSpPr>
      </xdr:nvCxnSpPr>
      <xdr:spPr>
        <a:xfrm>
          <a:off x="16443815" y="5178042"/>
          <a:ext cx="3663" cy="1809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163639</xdr:colOff>
      <xdr:row>11</xdr:row>
      <xdr:rowOff>24418</xdr:rowOff>
    </xdr:from>
    <xdr:to>
      <xdr:col>21</xdr:col>
      <xdr:colOff>556844</xdr:colOff>
      <xdr:row>11</xdr:row>
      <xdr:rowOff>25644</xdr:rowOff>
    </xdr:to>
    <xdr:cxnSp macro="">
      <xdr:nvCxnSpPr>
        <xdr:cNvPr id="29" name="Düz Ok Bağlayıcısı 28"/>
        <xdr:cNvCxnSpPr>
          <a:stCxn id="8" idx="4"/>
          <a:endCxn id="3" idx="1"/>
        </xdr:cNvCxnSpPr>
      </xdr:nvCxnSpPr>
      <xdr:spPr>
        <a:xfrm>
          <a:off x="14565439" y="2129443"/>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324825</xdr:colOff>
      <xdr:row>14</xdr:row>
      <xdr:rowOff>42663</xdr:rowOff>
    </xdr:from>
    <xdr:to>
      <xdr:col>21</xdr:col>
      <xdr:colOff>549519</xdr:colOff>
      <xdr:row>14</xdr:row>
      <xdr:rowOff>46328</xdr:rowOff>
    </xdr:to>
    <xdr:cxnSp macro="">
      <xdr:nvCxnSpPr>
        <xdr:cNvPr id="30" name="Düz Ok Bağlayıcısı 29"/>
        <xdr:cNvCxnSpPr>
          <a:stCxn id="9" idx="3"/>
          <a:endCxn id="12" idx="1"/>
        </xdr:cNvCxnSpPr>
      </xdr:nvCxnSpPr>
      <xdr:spPr>
        <a:xfrm>
          <a:off x="14726625" y="269061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212481</xdr:colOff>
      <xdr:row>11</xdr:row>
      <xdr:rowOff>25644</xdr:rowOff>
    </xdr:from>
    <xdr:to>
      <xdr:col>23</xdr:col>
      <xdr:colOff>578826</xdr:colOff>
      <xdr:row>11</xdr:row>
      <xdr:rowOff>26847</xdr:rowOff>
    </xdr:to>
    <xdr:cxnSp macro="">
      <xdr:nvCxnSpPr>
        <xdr:cNvPr id="31" name="Düz Ok Bağlayıcısı 30"/>
        <xdr:cNvCxnSpPr>
          <a:stCxn id="3" idx="3"/>
          <a:endCxn id="7" idx="1"/>
        </xdr:cNvCxnSpPr>
      </xdr:nvCxnSpPr>
      <xdr:spPr>
        <a:xfrm>
          <a:off x="15985881" y="2130669"/>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65941</xdr:colOff>
      <xdr:row>22</xdr:row>
      <xdr:rowOff>206724</xdr:rowOff>
    </xdr:from>
    <xdr:to>
      <xdr:col>25</xdr:col>
      <xdr:colOff>676518</xdr:colOff>
      <xdr:row>24</xdr:row>
      <xdr:rowOff>148107</xdr:rowOff>
    </xdr:to>
    <xdr:sp macro="" textlink="">
      <xdr:nvSpPr>
        <xdr:cNvPr id="32" name="7 Akış Çizelgesi: Belge"/>
        <xdr:cNvSpPr/>
      </xdr:nvSpPr>
      <xdr:spPr>
        <a:xfrm>
          <a:off x="17210941" y="4273899"/>
          <a:ext cx="610577" cy="33190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24</xdr:col>
      <xdr:colOff>483578</xdr:colOff>
      <xdr:row>23</xdr:row>
      <xdr:rowOff>177415</xdr:rowOff>
    </xdr:from>
    <xdr:to>
      <xdr:col>25</xdr:col>
      <xdr:colOff>65941</xdr:colOff>
      <xdr:row>23</xdr:row>
      <xdr:rowOff>179044</xdr:rowOff>
    </xdr:to>
    <xdr:cxnSp macro="">
      <xdr:nvCxnSpPr>
        <xdr:cNvPr id="33" name="Düz Ok Bağlayıcısı 32"/>
        <xdr:cNvCxnSpPr>
          <a:stCxn id="10" idx="3"/>
          <a:endCxn id="32" idx="1"/>
        </xdr:cNvCxnSpPr>
      </xdr:nvCxnSpPr>
      <xdr:spPr>
        <a:xfrm flipV="1">
          <a:off x="16942778" y="4454140"/>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14253</xdr:rowOff>
    </xdr:to>
    <xdr:pic>
      <xdr:nvPicPr>
        <xdr:cNvPr id="34" name="Resim 3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75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662610</xdr:colOff>
      <xdr:row>7</xdr:row>
      <xdr:rowOff>16564</xdr:rowOff>
    </xdr:from>
    <xdr:to>
      <xdr:col>4</xdr:col>
      <xdr:colOff>496957</xdr:colOff>
      <xdr:row>11</xdr:row>
      <xdr:rowOff>74542</xdr:rowOff>
    </xdr:to>
    <xdr:sp macro="" textlink="">
      <xdr:nvSpPr>
        <xdr:cNvPr id="73" name="1 Akış Çizelgesi: İşlem"/>
        <xdr:cNvSpPr/>
      </xdr:nvSpPr>
      <xdr:spPr>
        <a:xfrm>
          <a:off x="2037523" y="1408042"/>
          <a:ext cx="1209260" cy="786848"/>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Vezne Tarafından Muhasebe İşlem Fişi Onaylanması</a:t>
          </a:r>
        </a:p>
      </xdr:txBody>
    </xdr:sp>
    <xdr:clientData/>
  </xdr:twoCellAnchor>
  <xdr:twoCellAnchor>
    <xdr:from>
      <xdr:col>5</xdr:col>
      <xdr:colOff>82826</xdr:colOff>
      <xdr:row>7</xdr:row>
      <xdr:rowOff>198805</xdr:rowOff>
    </xdr:from>
    <xdr:to>
      <xdr:col>6</xdr:col>
      <xdr:colOff>384400</xdr:colOff>
      <xdr:row>10</xdr:row>
      <xdr:rowOff>98360</xdr:rowOff>
    </xdr:to>
    <xdr:sp macro="" textlink="">
      <xdr:nvSpPr>
        <xdr:cNvPr id="78" name="15 Akış Çizelgesi: Manyetik Disk"/>
        <xdr:cNvSpPr/>
      </xdr:nvSpPr>
      <xdr:spPr>
        <a:xfrm>
          <a:off x="3520109" y="1789066"/>
          <a:ext cx="989030" cy="54559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Say2000i</a:t>
          </a:r>
        </a:p>
      </xdr:txBody>
    </xdr:sp>
    <xdr:clientData/>
  </xdr:twoCellAnchor>
  <xdr:twoCellAnchor>
    <xdr:from>
      <xdr:col>5</xdr:col>
      <xdr:colOff>314747</xdr:colOff>
      <xdr:row>10</xdr:row>
      <xdr:rowOff>182235</xdr:rowOff>
    </xdr:from>
    <xdr:to>
      <xdr:col>6</xdr:col>
      <xdr:colOff>372726</xdr:colOff>
      <xdr:row>13</xdr:row>
      <xdr:rowOff>33147</xdr:rowOff>
    </xdr:to>
    <xdr:sp macro="" textlink="">
      <xdr:nvSpPr>
        <xdr:cNvPr id="80" name="7 Akış Çizelgesi: Belge"/>
        <xdr:cNvSpPr/>
      </xdr:nvSpPr>
      <xdr:spPr>
        <a:xfrm>
          <a:off x="3752030" y="2418539"/>
          <a:ext cx="745435" cy="496956"/>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Alındı</a:t>
          </a:r>
          <a:r>
            <a:rPr kumimoji="0" lang="tr-TR" sz="18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Belgesi</a:t>
          </a:r>
        </a:p>
      </xdr:txBody>
    </xdr:sp>
    <xdr:clientData/>
  </xdr:twoCellAnchor>
  <xdr:twoCellAnchor>
    <xdr:from>
      <xdr:col>2</xdr:col>
      <xdr:colOff>323023</xdr:colOff>
      <xdr:row>25</xdr:row>
      <xdr:rowOff>66262</xdr:rowOff>
    </xdr:from>
    <xdr:to>
      <xdr:col>5</xdr:col>
      <xdr:colOff>140805</xdr:colOff>
      <xdr:row>31</xdr:row>
      <xdr:rowOff>16565</xdr:rowOff>
    </xdr:to>
    <xdr:sp macro="" textlink="">
      <xdr:nvSpPr>
        <xdr:cNvPr id="82" name="4 Akış Çizelgesi: Sonlandırıcı"/>
        <xdr:cNvSpPr/>
      </xdr:nvSpPr>
      <xdr:spPr>
        <a:xfrm>
          <a:off x="1697936" y="5532784"/>
          <a:ext cx="1880152" cy="124239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Alındı Belgesinın Şirketin Yasal Yetkilisine Verilmesi, Yasal Yetkili Bulunmaması Halinde Yazıyla İlgili Harcama Birimine Gönderilmesi</a:t>
          </a:r>
        </a:p>
      </xdr:txBody>
    </xdr:sp>
    <xdr:clientData/>
  </xdr:twoCellAnchor>
  <xdr:twoCellAnchor>
    <xdr:from>
      <xdr:col>3</xdr:col>
      <xdr:colOff>364434</xdr:colOff>
      <xdr:row>4</xdr:row>
      <xdr:rowOff>24846</xdr:rowOff>
    </xdr:from>
    <xdr:to>
      <xdr:col>4</xdr:col>
      <xdr:colOff>91109</xdr:colOff>
      <xdr:row>5</xdr:row>
      <xdr:rowOff>33130</xdr:rowOff>
    </xdr:to>
    <xdr:sp macro="" textlink="">
      <xdr:nvSpPr>
        <xdr:cNvPr id="84" name="12 Akış Çizelgesi: Bağlayıcı"/>
        <xdr:cNvSpPr/>
      </xdr:nvSpPr>
      <xdr:spPr>
        <a:xfrm>
          <a:off x="2426804" y="869672"/>
          <a:ext cx="414131" cy="19050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3</xdr:col>
      <xdr:colOff>571500</xdr:colOff>
      <xdr:row>5</xdr:row>
      <xdr:rowOff>33130</xdr:rowOff>
    </xdr:from>
    <xdr:to>
      <xdr:col>3</xdr:col>
      <xdr:colOff>579783</xdr:colOff>
      <xdr:row>7</xdr:row>
      <xdr:rowOff>16564</xdr:rowOff>
    </xdr:to>
    <xdr:cxnSp macro="">
      <xdr:nvCxnSpPr>
        <xdr:cNvPr id="86" name="Düz Ok Bağlayıcısı 85"/>
        <xdr:cNvCxnSpPr>
          <a:stCxn id="84" idx="4"/>
          <a:endCxn id="73" idx="0"/>
        </xdr:cNvCxnSpPr>
      </xdr:nvCxnSpPr>
      <xdr:spPr>
        <a:xfrm>
          <a:off x="2633870" y="1060173"/>
          <a:ext cx="8283" cy="3478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496957</xdr:colOff>
      <xdr:row>9</xdr:row>
      <xdr:rowOff>40908</xdr:rowOff>
    </xdr:from>
    <xdr:to>
      <xdr:col>5</xdr:col>
      <xdr:colOff>82826</xdr:colOff>
      <xdr:row>9</xdr:row>
      <xdr:rowOff>45553</xdr:rowOff>
    </xdr:to>
    <xdr:cxnSp macro="">
      <xdr:nvCxnSpPr>
        <xdr:cNvPr id="92" name="Düz Ok Bağlayıcısı 91"/>
        <xdr:cNvCxnSpPr>
          <a:stCxn id="73" idx="3"/>
          <a:endCxn id="78" idx="2"/>
        </xdr:cNvCxnSpPr>
      </xdr:nvCxnSpPr>
      <xdr:spPr>
        <a:xfrm flipV="1">
          <a:off x="3246783" y="2061865"/>
          <a:ext cx="273326" cy="46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430697</xdr:colOff>
      <xdr:row>12</xdr:row>
      <xdr:rowOff>182217</xdr:rowOff>
    </xdr:from>
    <xdr:to>
      <xdr:col>5</xdr:col>
      <xdr:colOff>33131</xdr:colOff>
      <xdr:row>16</xdr:row>
      <xdr:rowOff>41411</xdr:rowOff>
    </xdr:to>
    <xdr:sp macro="" textlink="">
      <xdr:nvSpPr>
        <xdr:cNvPr id="81" name="1 Akış Çizelgesi: İşlem"/>
        <xdr:cNvSpPr/>
      </xdr:nvSpPr>
      <xdr:spPr>
        <a:xfrm>
          <a:off x="1805610" y="2849217"/>
          <a:ext cx="1664804" cy="72058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Onaylanan Muhasebe İşlem Fişinin Yevmiye</a:t>
          </a:r>
          <a:r>
            <a:rPr lang="tr-TR" sz="1000" baseline="0">
              <a:latin typeface="Tahoma" panose="020B0604030504040204" pitchFamily="34" charset="0"/>
              <a:ea typeface="Tahoma" panose="020B0604030504040204" pitchFamily="34" charset="0"/>
              <a:cs typeface="Tahoma" panose="020B0604030504040204" pitchFamily="34" charset="0"/>
            </a:rPr>
            <a:t> Servisine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637761</xdr:colOff>
      <xdr:row>17</xdr:row>
      <xdr:rowOff>41413</xdr:rowOff>
    </xdr:from>
    <xdr:to>
      <xdr:col>4</xdr:col>
      <xdr:colOff>513522</xdr:colOff>
      <xdr:row>19</xdr:row>
      <xdr:rowOff>165652</xdr:rowOff>
    </xdr:to>
    <xdr:sp macro="" textlink="">
      <xdr:nvSpPr>
        <xdr:cNvPr id="85" name="6 Akış Çizelgesi: Önceden Tanımlı İşlem"/>
        <xdr:cNvSpPr/>
      </xdr:nvSpPr>
      <xdr:spPr>
        <a:xfrm>
          <a:off x="2012674" y="3255065"/>
          <a:ext cx="1250674" cy="4886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2</xdr:col>
      <xdr:colOff>356154</xdr:colOff>
      <xdr:row>21</xdr:row>
      <xdr:rowOff>16564</xdr:rowOff>
    </xdr:from>
    <xdr:to>
      <xdr:col>5</xdr:col>
      <xdr:colOff>107675</xdr:colOff>
      <xdr:row>24</xdr:row>
      <xdr:rowOff>2768</xdr:rowOff>
    </xdr:to>
    <xdr:sp macro="" textlink="">
      <xdr:nvSpPr>
        <xdr:cNvPr id="87" name="1 Akış Çizelgesi: İşlem"/>
        <xdr:cNvSpPr/>
      </xdr:nvSpPr>
      <xdr:spPr>
        <a:xfrm>
          <a:off x="1731067" y="4621694"/>
          <a:ext cx="1813891" cy="6322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Alınan Menkul</a:t>
          </a:r>
          <a:r>
            <a:rPr lang="tr-TR" sz="1000" baseline="0">
              <a:latin typeface="Tahoma" panose="020B0604030504040204" pitchFamily="34" charset="0"/>
              <a:ea typeface="Tahoma" panose="020B0604030504040204" pitchFamily="34" charset="0"/>
              <a:cs typeface="Tahoma" panose="020B0604030504040204" pitchFamily="34" charset="0"/>
            </a:rPr>
            <a:t> Kıymetin Veznede Saklanmak Üzere Kaldırılması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575642</xdr:colOff>
      <xdr:row>11</xdr:row>
      <xdr:rowOff>74542</xdr:rowOff>
    </xdr:from>
    <xdr:to>
      <xdr:col>3</xdr:col>
      <xdr:colOff>579783</xdr:colOff>
      <xdr:row>12</xdr:row>
      <xdr:rowOff>182217</xdr:rowOff>
    </xdr:to>
    <xdr:cxnSp macro="">
      <xdr:nvCxnSpPr>
        <xdr:cNvPr id="70" name="Düz Ok Bağlayıcısı 69"/>
        <xdr:cNvCxnSpPr>
          <a:stCxn id="73" idx="2"/>
          <a:endCxn id="81" idx="0"/>
        </xdr:cNvCxnSpPr>
      </xdr:nvCxnSpPr>
      <xdr:spPr>
        <a:xfrm flipH="1">
          <a:off x="2638012" y="2526194"/>
          <a:ext cx="4141" cy="3230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575641</xdr:colOff>
      <xdr:row>16</xdr:row>
      <xdr:rowOff>41411</xdr:rowOff>
    </xdr:from>
    <xdr:to>
      <xdr:col>3</xdr:col>
      <xdr:colOff>575642</xdr:colOff>
      <xdr:row>17</xdr:row>
      <xdr:rowOff>41413</xdr:rowOff>
    </xdr:to>
    <xdr:cxnSp macro="">
      <xdr:nvCxnSpPr>
        <xdr:cNvPr id="74" name="Düz Ok Bağlayıcısı 73"/>
        <xdr:cNvCxnSpPr>
          <a:stCxn id="81" idx="2"/>
          <a:endCxn id="85" idx="0"/>
        </xdr:cNvCxnSpPr>
      </xdr:nvCxnSpPr>
      <xdr:spPr>
        <a:xfrm flipH="1">
          <a:off x="2638011" y="3569802"/>
          <a:ext cx="1" cy="215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575642</xdr:colOff>
      <xdr:row>24</xdr:row>
      <xdr:rowOff>2768</xdr:rowOff>
    </xdr:from>
    <xdr:to>
      <xdr:col>3</xdr:col>
      <xdr:colOff>575643</xdr:colOff>
      <xdr:row>25</xdr:row>
      <xdr:rowOff>66262</xdr:rowOff>
    </xdr:to>
    <xdr:cxnSp macro="">
      <xdr:nvCxnSpPr>
        <xdr:cNvPr id="95" name="Düz Ok Bağlayıcısı 94"/>
        <xdr:cNvCxnSpPr>
          <a:stCxn id="87" idx="2"/>
          <a:endCxn id="82" idx="0"/>
        </xdr:cNvCxnSpPr>
      </xdr:nvCxnSpPr>
      <xdr:spPr>
        <a:xfrm flipH="1">
          <a:off x="2638012" y="5253942"/>
          <a:ext cx="1" cy="2788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575641</xdr:colOff>
      <xdr:row>19</xdr:row>
      <xdr:rowOff>165652</xdr:rowOff>
    </xdr:from>
    <xdr:to>
      <xdr:col>3</xdr:col>
      <xdr:colOff>575643</xdr:colOff>
      <xdr:row>21</xdr:row>
      <xdr:rowOff>16564</xdr:rowOff>
    </xdr:to>
    <xdr:cxnSp macro="">
      <xdr:nvCxnSpPr>
        <xdr:cNvPr id="100" name="Düz Ok Bağlayıcısı 99"/>
        <xdr:cNvCxnSpPr>
          <a:stCxn id="85" idx="2"/>
          <a:endCxn id="87" idx="0"/>
        </xdr:cNvCxnSpPr>
      </xdr:nvCxnSpPr>
      <xdr:spPr>
        <a:xfrm>
          <a:off x="2638011" y="4340087"/>
          <a:ext cx="2" cy="2816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496957</xdr:colOff>
      <xdr:row>9</xdr:row>
      <xdr:rowOff>45553</xdr:rowOff>
    </xdr:from>
    <xdr:to>
      <xdr:col>5</xdr:col>
      <xdr:colOff>314747</xdr:colOff>
      <xdr:row>12</xdr:row>
      <xdr:rowOff>17</xdr:rowOff>
    </xdr:to>
    <xdr:cxnSp macro="">
      <xdr:nvCxnSpPr>
        <xdr:cNvPr id="105" name="Düz Ok Bağlayıcısı 104"/>
        <xdr:cNvCxnSpPr>
          <a:stCxn id="73" idx="3"/>
          <a:endCxn id="80" idx="1"/>
        </xdr:cNvCxnSpPr>
      </xdr:nvCxnSpPr>
      <xdr:spPr>
        <a:xfrm>
          <a:off x="3246783" y="2066510"/>
          <a:ext cx="505247" cy="6005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24848</xdr:colOff>
      <xdr:row>6</xdr:row>
      <xdr:rowOff>132523</xdr:rowOff>
    </xdr:from>
    <xdr:to>
      <xdr:col>3</xdr:col>
      <xdr:colOff>198782</xdr:colOff>
      <xdr:row>9</xdr:row>
      <xdr:rowOff>212301</xdr:rowOff>
    </xdr:to>
    <xdr:sp macro="" textlink="">
      <xdr:nvSpPr>
        <xdr:cNvPr id="2" name="1 Akış Çizelgesi: İşlem"/>
        <xdr:cNvSpPr/>
      </xdr:nvSpPr>
      <xdr:spPr>
        <a:xfrm>
          <a:off x="1399761" y="1565414"/>
          <a:ext cx="861391" cy="7258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4</xdr:col>
      <xdr:colOff>488674</xdr:colOff>
      <xdr:row>16</xdr:row>
      <xdr:rowOff>33130</xdr:rowOff>
    </xdr:from>
    <xdr:to>
      <xdr:col>6</xdr:col>
      <xdr:colOff>364435</xdr:colOff>
      <xdr:row>20</xdr:row>
      <xdr:rowOff>165652</xdr:rowOff>
    </xdr:to>
    <xdr:sp macro="" textlink="">
      <xdr:nvSpPr>
        <xdr:cNvPr id="4" name="1 Akış Çizelgesi: İşlem"/>
        <xdr:cNvSpPr/>
      </xdr:nvSpPr>
      <xdr:spPr>
        <a:xfrm>
          <a:off x="3238500" y="3619500"/>
          <a:ext cx="1250674" cy="9939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Yetkilisi/Yardımcısı</a:t>
          </a:r>
        </a:p>
      </xdr:txBody>
    </xdr:sp>
    <xdr:clientData/>
  </xdr:twoCellAnchor>
  <xdr:twoCellAnchor>
    <xdr:from>
      <xdr:col>2</xdr:col>
      <xdr:colOff>248479</xdr:colOff>
      <xdr:row>26</xdr:row>
      <xdr:rowOff>149087</xdr:rowOff>
    </xdr:from>
    <xdr:to>
      <xdr:col>3</xdr:col>
      <xdr:colOff>422413</xdr:colOff>
      <xdr:row>30</xdr:row>
      <xdr:rowOff>13520</xdr:rowOff>
    </xdr:to>
    <xdr:sp macro="" textlink="">
      <xdr:nvSpPr>
        <xdr:cNvPr id="5" name="1 Akış Çizelgesi: İşlem"/>
        <xdr:cNvSpPr/>
      </xdr:nvSpPr>
      <xdr:spPr>
        <a:xfrm>
          <a:off x="1623392" y="5888935"/>
          <a:ext cx="861391" cy="7258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3</xdr:col>
      <xdr:colOff>198782</xdr:colOff>
      <xdr:row>8</xdr:row>
      <xdr:rowOff>48172</xdr:rowOff>
    </xdr:from>
    <xdr:to>
      <xdr:col>5</xdr:col>
      <xdr:colOff>426554</xdr:colOff>
      <xdr:row>16</xdr:row>
      <xdr:rowOff>33130</xdr:rowOff>
    </xdr:to>
    <xdr:cxnSp macro="">
      <xdr:nvCxnSpPr>
        <xdr:cNvPr id="7" name="Düz Bağlayıcı 6"/>
        <xdr:cNvCxnSpPr>
          <a:stCxn id="2" idx="3"/>
          <a:endCxn id="4" idx="0"/>
        </xdr:cNvCxnSpPr>
      </xdr:nvCxnSpPr>
      <xdr:spPr>
        <a:xfrm>
          <a:off x="2261152" y="1911759"/>
          <a:ext cx="1602685" cy="17077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455544</xdr:colOff>
      <xdr:row>9</xdr:row>
      <xdr:rowOff>212301</xdr:rowOff>
    </xdr:from>
    <xdr:to>
      <xdr:col>2</xdr:col>
      <xdr:colOff>472108</xdr:colOff>
      <xdr:row>26</xdr:row>
      <xdr:rowOff>149087</xdr:rowOff>
    </xdr:to>
    <xdr:cxnSp macro="">
      <xdr:nvCxnSpPr>
        <xdr:cNvPr id="9" name="Düz Ok Bağlayıcısı 8"/>
        <xdr:cNvCxnSpPr>
          <a:stCxn id="2" idx="2"/>
        </xdr:cNvCxnSpPr>
      </xdr:nvCxnSpPr>
      <xdr:spPr>
        <a:xfrm>
          <a:off x="1830457" y="2291236"/>
          <a:ext cx="16564" cy="35976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422413</xdr:colOff>
      <xdr:row>20</xdr:row>
      <xdr:rowOff>165652</xdr:rowOff>
    </xdr:from>
    <xdr:to>
      <xdr:col>5</xdr:col>
      <xdr:colOff>426554</xdr:colOff>
      <xdr:row>28</xdr:row>
      <xdr:rowOff>64738</xdr:rowOff>
    </xdr:to>
    <xdr:cxnSp macro="">
      <xdr:nvCxnSpPr>
        <xdr:cNvPr id="11" name="Düz Ok Bağlayıcısı 10"/>
        <xdr:cNvCxnSpPr>
          <a:stCxn id="5" idx="3"/>
          <a:endCxn id="4" idx="2"/>
        </xdr:cNvCxnSpPr>
      </xdr:nvCxnSpPr>
      <xdr:spPr>
        <a:xfrm flipV="1">
          <a:off x="2484783" y="4613413"/>
          <a:ext cx="1379054" cy="162186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R30"/>
  <sheetViews>
    <sheetView zoomScale="85" zoomScaleNormal="85" workbookViewId="0">
      <selection activeCell="J7" sqref="J7"/>
    </sheetView>
  </sheetViews>
  <sheetFormatPr defaultRowHeight="12.75"/>
  <cols>
    <col min="1" max="1" width="5.625" style="37" customWidth="1"/>
    <col min="2" max="2" width="40.5" style="37" customWidth="1"/>
    <col min="3" max="3" width="44.75" style="37" customWidth="1"/>
    <col min="4" max="16384" width="9" style="37"/>
  </cols>
  <sheetData>
    <row r="1" spans="1:252" ht="18">
      <c r="A1" s="53" t="s">
        <v>788</v>
      </c>
      <c r="B1" s="35"/>
      <c r="C1" s="36"/>
    </row>
    <row r="2" spans="1:252" ht="6.75" customHeight="1">
      <c r="A2" s="38"/>
    </row>
    <row r="3" spans="1:252">
      <c r="A3" s="47" t="s">
        <v>774</v>
      </c>
      <c r="B3" s="34" t="s">
        <v>783</v>
      </c>
      <c r="C3" s="116" t="s">
        <v>1111</v>
      </c>
    </row>
    <row r="4" spans="1:252">
      <c r="A4" s="47" t="s">
        <v>775</v>
      </c>
      <c r="B4" s="34" t="s">
        <v>441</v>
      </c>
      <c r="C4" s="117" t="s">
        <v>1117</v>
      </c>
    </row>
    <row r="5" spans="1:252">
      <c r="A5" s="47" t="s">
        <v>776</v>
      </c>
      <c r="B5" s="34" t="s">
        <v>440</v>
      </c>
      <c r="C5" s="116" t="s">
        <v>1118</v>
      </c>
    </row>
    <row r="6" spans="1:252" ht="25.5">
      <c r="A6" s="47" t="s">
        <v>777</v>
      </c>
      <c r="B6" s="34" t="s">
        <v>772</v>
      </c>
      <c r="C6" s="118" t="s">
        <v>1058</v>
      </c>
    </row>
    <row r="7" spans="1:252">
      <c r="A7" s="47" t="s">
        <v>778</v>
      </c>
      <c r="B7" s="34" t="s">
        <v>773</v>
      </c>
      <c r="C7" s="118" t="s">
        <v>1059</v>
      </c>
    </row>
    <row r="9" spans="1:252" s="46" customFormat="1" ht="28.5">
      <c r="A9" s="136" t="s">
        <v>106</v>
      </c>
      <c r="B9" s="137"/>
      <c r="C9" s="138"/>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row>
    <row r="10" spans="1:252" s="48" customFormat="1" ht="21">
      <c r="A10" s="142" t="s">
        <v>94</v>
      </c>
      <c r="B10" s="143"/>
      <c r="C10" s="144"/>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row>
    <row r="11" spans="1:252" s="48" customFormat="1" ht="19.5">
      <c r="A11" s="81"/>
      <c r="B11" s="82"/>
      <c r="C11" s="82"/>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row>
    <row r="12" spans="1:252" ht="19.5">
      <c r="A12" s="139" t="s">
        <v>42</v>
      </c>
      <c r="B12" s="140"/>
      <c r="C12" s="141"/>
    </row>
    <row r="13" spans="1:252" ht="15">
      <c r="A13" s="39">
        <v>2</v>
      </c>
      <c r="B13" s="40" t="s">
        <v>779</v>
      </c>
      <c r="C13" s="41"/>
      <c r="D13" s="42"/>
    </row>
    <row r="14" spans="1:252">
      <c r="A14" s="43">
        <f>IF(AND('21_K_IK'!B9&lt;&gt;"",'21_K_IK'!C9&lt;&gt;""),1,0)</f>
        <v>1</v>
      </c>
      <c r="B14" s="54" t="s">
        <v>791</v>
      </c>
      <c r="D14" s="42"/>
    </row>
    <row r="15" spans="1:252">
      <c r="A15" s="102">
        <f>IF(AND('22_K_EK'!B9&lt;&gt;"",'22_K_EK'!C9&lt;&gt;""),1,0)</f>
        <v>1</v>
      </c>
      <c r="B15" s="103" t="s">
        <v>1053</v>
      </c>
      <c r="C15" s="104"/>
      <c r="D15" s="42"/>
    </row>
    <row r="16" spans="1:252">
      <c r="A16" s="44">
        <f>IF('24_K_YK'!B9&lt;&gt;"",1,0)</f>
        <v>1</v>
      </c>
      <c r="B16" s="54" t="s">
        <v>795</v>
      </c>
      <c r="D16" s="42"/>
    </row>
    <row r="17" spans="1:4" ht="15">
      <c r="A17" s="40">
        <v>3</v>
      </c>
      <c r="B17" s="55" t="s">
        <v>442</v>
      </c>
      <c r="C17" s="41"/>
    </row>
    <row r="18" spans="1:4">
      <c r="A18" s="44">
        <f>IF('31_P_BO'!B9&lt;&gt;"",1,0)</f>
        <v>1</v>
      </c>
      <c r="B18" s="54" t="s">
        <v>796</v>
      </c>
      <c r="C18" s="45"/>
      <c r="D18" s="42"/>
    </row>
    <row r="19" spans="1:4">
      <c r="A19" s="44">
        <f>IF('32_P_Gr'!B9&lt;&gt;"",1,0)</f>
        <v>1</v>
      </c>
      <c r="B19" s="54" t="s">
        <v>797</v>
      </c>
      <c r="C19" s="45"/>
      <c r="D19" s="42"/>
    </row>
    <row r="20" spans="1:4">
      <c r="A20" s="44">
        <f>IF('33_P_Ci'!B9&lt;&gt;"",1,0)</f>
        <v>1</v>
      </c>
      <c r="B20" s="54" t="s">
        <v>798</v>
      </c>
      <c r="C20" s="45"/>
      <c r="D20" s="42"/>
    </row>
    <row r="21" spans="1:4">
      <c r="A21" s="44">
        <f>IF(AND('34_P_Me'!B9&lt;&gt;"",'34_P_Me'!C9&lt;&gt;""),1,0)</f>
        <v>1</v>
      </c>
      <c r="B21" s="54" t="s">
        <v>799</v>
      </c>
      <c r="C21" s="45"/>
      <c r="D21" s="42"/>
    </row>
    <row r="22" spans="1:4">
      <c r="A22" s="44">
        <f>IF('35_P_TP'!B9&lt;&gt;"",1,0)</f>
        <v>1</v>
      </c>
      <c r="B22" s="54" t="s">
        <v>1040</v>
      </c>
      <c r="C22" s="45"/>
      <c r="D22" s="42"/>
    </row>
    <row r="23" spans="1:4">
      <c r="A23" s="44">
        <f>IF('36_P_Fr'!B9&lt;&gt;"",1,0)</f>
        <v>1</v>
      </c>
      <c r="B23" s="54" t="s">
        <v>1041</v>
      </c>
      <c r="C23" s="45"/>
      <c r="D23" s="42"/>
    </row>
    <row r="24" spans="1:4">
      <c r="A24" s="44"/>
      <c r="B24" s="54" t="s">
        <v>433</v>
      </c>
    </row>
    <row r="25" spans="1:4">
      <c r="A25" s="43">
        <f>IF(AND('38_P_İl'!B9&lt;&gt;"",'38_P_İl'!C9&lt;&gt;""),1,0)</f>
        <v>1</v>
      </c>
      <c r="B25" s="54" t="s">
        <v>111</v>
      </c>
    </row>
    <row r="26" spans="1:4">
      <c r="A26" s="43">
        <f>IF(AND('İletişim Akış Diyagramı'!B3&lt;&gt;"",'İletişim Akış Diyagramı'!B6&lt;&gt;"",'İletişim Akış Diyagramı'!D3&lt;&gt;""),1,0)</f>
        <v>0</v>
      </c>
      <c r="B26" s="54" t="s">
        <v>112</v>
      </c>
    </row>
    <row r="27" spans="1:4" ht="15">
      <c r="A27" s="40">
        <v>5</v>
      </c>
      <c r="B27" s="55" t="s">
        <v>807</v>
      </c>
      <c r="C27" s="41"/>
    </row>
    <row r="28" spans="1:4">
      <c r="A28" s="44">
        <f>IF(AND('5_IO'!B10&lt;&gt;"",'5_IO'!C10&lt;&gt;"",'5_IO'!D10&lt;&gt;"",'5_IO'!E10&lt;&gt;"",'5_IO'!F10&lt;&gt;""""),1,0)</f>
        <v>1</v>
      </c>
      <c r="B28" s="54" t="s">
        <v>439</v>
      </c>
    </row>
    <row r="29" spans="1:4" ht="15">
      <c r="A29" s="40">
        <v>6</v>
      </c>
      <c r="B29" s="55" t="s">
        <v>431</v>
      </c>
      <c r="C29" s="41"/>
    </row>
    <row r="30" spans="1:4">
      <c r="A30" s="44">
        <f>IF(AND('6_FD'!B10&lt;&gt;"",'6_FD'!C10&lt;&gt;""),1,0)</f>
        <v>1</v>
      </c>
      <c r="B30" s="54" t="s">
        <v>432</v>
      </c>
    </row>
  </sheetData>
  <sheetProtection selectLockedCells="1"/>
  <mergeCells count="3">
    <mergeCell ref="A9:C9"/>
    <mergeCell ref="A12:C12"/>
    <mergeCell ref="A10:C10"/>
  </mergeCells>
  <phoneticPr fontId="33" type="noConversion"/>
  <conditionalFormatting sqref="A30 A28 A14:A16 A18:A26">
    <cfRule type="iconSet" priority="7">
      <iconSet iconSet="3Symbols2" showValue="0">
        <cfvo type="percent" val="0"/>
        <cfvo type="num" val="0" gte="0"/>
        <cfvo type="num" val="1"/>
      </iconSet>
    </cfRule>
  </conditionalFormatting>
  <conditionalFormatting sqref="A15">
    <cfRule type="iconSet" priority="6">
      <iconSet iconSet="3Symbols2" showValue="0">
        <cfvo type="percent" val="0"/>
        <cfvo type="num" val="0" gte="0"/>
        <cfvo type="num" val="1"/>
      </iconSet>
    </cfRule>
  </conditionalFormatting>
  <conditionalFormatting sqref="C3:C7">
    <cfRule type="containsBlanks" dxfId="75"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9" sqref="B9:B11"/>
    </sheetView>
  </sheetViews>
  <sheetFormatPr defaultRowHeight="15"/>
  <cols>
    <col min="1" max="1" width="5" style="10" customWidth="1"/>
    <col min="2" max="2" width="78" style="10" customWidth="1"/>
    <col min="3" max="16384" width="9" style="2"/>
  </cols>
  <sheetData>
    <row r="1" spans="1:3">
      <c r="A1" s="1" t="s">
        <v>784</v>
      </c>
      <c r="B1" s="124" t="str">
        <f>IF('1_GO'!C3="","",'1_GO'!C3)</f>
        <v>Muhasebat Süreç Grubu</v>
      </c>
      <c r="C1" s="32" t="s">
        <v>808</v>
      </c>
    </row>
    <row r="2" spans="1:3">
      <c r="A2" s="1" t="s">
        <v>786</v>
      </c>
      <c r="B2" s="125" t="str">
        <f>IF('1_GO'!C4="","",'1_GO'!C4)</f>
        <v>Menkul Kıymet Ana Süreci</v>
      </c>
    </row>
    <row r="3" spans="1:3">
      <c r="A3" s="1" t="s">
        <v>785</v>
      </c>
      <c r="B3" s="126" t="str">
        <f>IF('1_GO'!C5="","",'1_GO'!C5)</f>
        <v>Menkul Kıymet Alınma İşlemleri Süreci</v>
      </c>
    </row>
    <row r="4" spans="1:3">
      <c r="A4" s="2"/>
      <c r="B4" s="2"/>
    </row>
    <row r="5" spans="1:3" ht="21.75">
      <c r="A5" s="4" t="s">
        <v>445</v>
      </c>
      <c r="B5" s="6"/>
    </row>
    <row r="6" spans="1:3">
      <c r="A6" s="7"/>
      <c r="B6" s="9"/>
    </row>
    <row r="7" spans="1:3">
      <c r="A7" s="3"/>
      <c r="B7" s="2"/>
    </row>
    <row r="8" spans="1:3">
      <c r="A8" s="1" t="s">
        <v>782</v>
      </c>
      <c r="B8" s="1" t="s">
        <v>802</v>
      </c>
    </row>
    <row r="9" spans="1:3">
      <c r="A9" s="129" t="s">
        <v>1069</v>
      </c>
      <c r="B9" s="130" t="s">
        <v>1070</v>
      </c>
    </row>
    <row r="10" spans="1:3">
      <c r="A10" s="129" t="s">
        <v>1071</v>
      </c>
      <c r="B10" s="130" t="s">
        <v>1072</v>
      </c>
    </row>
    <row r="11" spans="1:3">
      <c r="A11" s="129" t="s">
        <v>1073</v>
      </c>
      <c r="B11" s="130" t="s">
        <v>1074</v>
      </c>
    </row>
    <row r="12" spans="1:3">
      <c r="A12" s="106"/>
      <c r="B12" s="106"/>
    </row>
    <row r="13" spans="1:3">
      <c r="A13" s="106"/>
      <c r="B13" s="106"/>
    </row>
    <row r="14" spans="1:3">
      <c r="A14" s="106"/>
      <c r="B14" s="106"/>
    </row>
    <row r="15" spans="1:3">
      <c r="A15" s="106"/>
      <c r="B15" s="106"/>
    </row>
    <row r="16" spans="1:3">
      <c r="A16" s="106"/>
      <c r="B16" s="106"/>
    </row>
    <row r="17" spans="1:2">
      <c r="A17" s="106"/>
      <c r="B17" s="106"/>
    </row>
    <row r="18" spans="1:2">
      <c r="A18" s="106"/>
      <c r="B18" s="106"/>
    </row>
    <row r="19" spans="1:2">
      <c r="A19" s="106"/>
      <c r="B19" s="106"/>
    </row>
    <row r="20" spans="1:2">
      <c r="A20" s="106"/>
      <c r="B20" s="106"/>
    </row>
    <row r="21" spans="1:2">
      <c r="A21" s="106"/>
      <c r="B21" s="106"/>
    </row>
    <row r="22" spans="1:2">
      <c r="A22" s="106"/>
      <c r="B22" s="106"/>
    </row>
    <row r="23" spans="1:2">
      <c r="A23" s="106"/>
      <c r="B23" s="106"/>
    </row>
    <row r="24" spans="1:2">
      <c r="A24" s="106"/>
      <c r="B24" s="106"/>
    </row>
    <row r="25" spans="1:2">
      <c r="A25" s="106"/>
      <c r="B25" s="106"/>
    </row>
    <row r="26" spans="1:2">
      <c r="A26" s="106"/>
      <c r="B26" s="106"/>
    </row>
    <row r="27" spans="1:2">
      <c r="A27" s="106"/>
      <c r="B27" s="106"/>
    </row>
    <row r="28" spans="1:2">
      <c r="A28" s="106"/>
      <c r="B28" s="106"/>
    </row>
    <row r="29" spans="1:2">
      <c r="A29" s="106"/>
      <c r="B29" s="106"/>
    </row>
    <row r="30" spans="1:2">
      <c r="A30" s="106"/>
      <c r="B30" s="106"/>
    </row>
    <row r="31" spans="1:2">
      <c r="A31" s="106"/>
      <c r="B31" s="106"/>
    </row>
    <row r="32" spans="1:2">
      <c r="A32" s="106"/>
      <c r="B32" s="106"/>
    </row>
    <row r="33" spans="1:2">
      <c r="A33" s="106"/>
      <c r="B33" s="106"/>
    </row>
    <row r="34" spans="1:2">
      <c r="A34" s="106"/>
      <c r="B34" s="106"/>
    </row>
    <row r="35" spans="1:2">
      <c r="A35" s="106"/>
      <c r="B35" s="106"/>
    </row>
    <row r="36" spans="1:2">
      <c r="A36" s="106"/>
      <c r="B36" s="106"/>
    </row>
    <row r="37" spans="1:2">
      <c r="A37" s="106"/>
      <c r="B37" s="106"/>
    </row>
    <row r="38" spans="1:2">
      <c r="A38" s="106"/>
      <c r="B38" s="106"/>
    </row>
    <row r="39" spans="1:2">
      <c r="A39" s="106"/>
      <c r="B39" s="106"/>
    </row>
    <row r="40" spans="1:2">
      <c r="A40" s="106"/>
      <c r="B40" s="106"/>
    </row>
    <row r="41" spans="1:2">
      <c r="A41" s="106"/>
      <c r="B41" s="106"/>
    </row>
    <row r="42" spans="1:2">
      <c r="A42" s="106"/>
      <c r="B42" s="106"/>
    </row>
    <row r="43" spans="1:2">
      <c r="A43" s="106"/>
      <c r="B43" s="106"/>
    </row>
    <row r="44" spans="1:2">
      <c r="A44" s="106"/>
      <c r="B44" s="106"/>
    </row>
    <row r="45" spans="1:2">
      <c r="A45" s="106"/>
      <c r="B45" s="106"/>
    </row>
    <row r="46" spans="1:2">
      <c r="A46" s="106"/>
      <c r="B46" s="106"/>
    </row>
    <row r="47" spans="1:2">
      <c r="A47" s="106"/>
      <c r="B47" s="106"/>
    </row>
    <row r="48" spans="1:2">
      <c r="A48" s="106"/>
      <c r="B48" s="106"/>
    </row>
    <row r="49" spans="1:2">
      <c r="A49" s="106"/>
      <c r="B49" s="106"/>
    </row>
  </sheetData>
  <sheetProtection selectLockedCells="1"/>
  <phoneticPr fontId="33" type="noConversion"/>
  <conditionalFormatting sqref="B1:B3">
    <cfRule type="containsBlanks" dxfId="52" priority="3">
      <formula>LEN(TRIM(B1))=0</formula>
    </cfRule>
  </conditionalFormatting>
  <conditionalFormatting sqref="A12:B65536">
    <cfRule type="containsBlanks" dxfId="51" priority="2">
      <formula>LEN(TRIM(A12))=0</formula>
    </cfRule>
  </conditionalFormatting>
  <conditionalFormatting sqref="A9:B11">
    <cfRule type="containsBlanks" dxfId="50"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dimension ref="A1:D12"/>
  <sheetViews>
    <sheetView view="pageBreakPreview" zoomScaleSheetLayoutView="100" workbookViewId="0">
      <selection activeCell="C9" sqref="C9:C12"/>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62" t="str">
        <f>IF('1_GO'!C3="","",'1_GO'!C3)</f>
        <v>Muhasebat Süreç Grubu</v>
      </c>
      <c r="C1" s="163"/>
      <c r="D1" s="32" t="s">
        <v>808</v>
      </c>
    </row>
    <row r="2" spans="1:4">
      <c r="A2" s="1" t="s">
        <v>786</v>
      </c>
      <c r="B2" s="164" t="str">
        <f>IF('1_GO'!C4="","",'1_GO'!C4)</f>
        <v>Menkul Kıymet Ana Süreci</v>
      </c>
      <c r="C2" s="165"/>
    </row>
    <row r="3" spans="1:4">
      <c r="A3" s="1" t="s">
        <v>785</v>
      </c>
      <c r="B3" s="166" t="str">
        <f>IF('1_GO'!C5="","",'1_GO'!C5)</f>
        <v>Menkul Kıymet Alınma İşlemleri Süreci</v>
      </c>
      <c r="C3" s="167"/>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23">
        <v>1</v>
      </c>
      <c r="B9" s="118" t="s">
        <v>1075</v>
      </c>
      <c r="C9" s="123" t="s">
        <v>1076</v>
      </c>
    </row>
    <row r="10" spans="1:4">
      <c r="A10" s="123">
        <v>2</v>
      </c>
      <c r="B10" s="118">
        <v>5018</v>
      </c>
      <c r="C10" s="123" t="s">
        <v>1077</v>
      </c>
    </row>
    <row r="11" spans="1:4">
      <c r="A11" s="123">
        <v>3</v>
      </c>
      <c r="B11" s="118" t="s">
        <v>1078</v>
      </c>
      <c r="C11" s="123" t="s">
        <v>1079</v>
      </c>
    </row>
    <row r="12" spans="1:4">
      <c r="A12" s="123">
        <v>4</v>
      </c>
      <c r="B12" s="131" t="s">
        <v>1080</v>
      </c>
      <c r="C12" s="123" t="s">
        <v>1077</v>
      </c>
    </row>
  </sheetData>
  <sheetProtection selectLockedCells="1"/>
  <mergeCells count="3">
    <mergeCell ref="B1:C1"/>
    <mergeCell ref="B2:C2"/>
    <mergeCell ref="B3:C3"/>
  </mergeCells>
  <phoneticPr fontId="33" type="noConversion"/>
  <conditionalFormatting sqref="B1:C3">
    <cfRule type="containsBlanks" dxfId="49" priority="3">
      <formula>LEN(TRIM(B1))=0</formula>
    </cfRule>
  </conditionalFormatting>
  <conditionalFormatting sqref="A13:C65536">
    <cfRule type="containsBlanks" dxfId="48" priority="2">
      <formula>LEN(TRIM(A13))=0</formula>
    </cfRule>
  </conditionalFormatting>
  <conditionalFormatting sqref="A9:C12">
    <cfRule type="containsBlanks" dxfId="47"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16" sqref="B16"/>
    </sheetView>
  </sheetViews>
  <sheetFormatPr defaultRowHeight="15"/>
  <cols>
    <col min="1" max="1" width="5" style="10" customWidth="1"/>
    <col min="2" max="2" width="90.625" style="10" customWidth="1"/>
    <col min="3" max="16384" width="9" style="2"/>
  </cols>
  <sheetData>
    <row r="1" spans="1:3">
      <c r="A1" s="1" t="s">
        <v>784</v>
      </c>
      <c r="B1" s="124" t="str">
        <f>IF('1_GO'!C3="","",'1_GO'!C3)</f>
        <v>Muhasebat Süreç Grubu</v>
      </c>
      <c r="C1" s="32" t="s">
        <v>808</v>
      </c>
    </row>
    <row r="2" spans="1:3">
      <c r="A2" s="1" t="s">
        <v>786</v>
      </c>
      <c r="B2" s="125" t="str">
        <f>IF('1_GO'!C4="","",'1_GO'!C4)</f>
        <v>Menkul Kıymet Ana Süreci</v>
      </c>
    </row>
    <row r="3" spans="1:3">
      <c r="A3" s="1" t="s">
        <v>785</v>
      </c>
      <c r="B3" s="126" t="str">
        <f>IF('1_GO'!C5="","",'1_GO'!C5)</f>
        <v>Menkul Kıymet Alınma İşlemleri Süreci</v>
      </c>
    </row>
    <row r="4" spans="1:3">
      <c r="A4" s="2"/>
      <c r="B4" s="2"/>
    </row>
    <row r="5" spans="1:3" ht="21.75">
      <c r="A5" s="4" t="s">
        <v>1038</v>
      </c>
      <c r="B5" s="6"/>
    </row>
    <row r="6" spans="1:3">
      <c r="A6" s="7"/>
      <c r="B6" s="9"/>
    </row>
    <row r="7" spans="1:3">
      <c r="A7" s="3"/>
      <c r="B7" s="2"/>
    </row>
    <row r="8" spans="1:3">
      <c r="A8" s="1" t="s">
        <v>782</v>
      </c>
      <c r="B8" s="1" t="s">
        <v>806</v>
      </c>
    </row>
    <row r="9" spans="1:3">
      <c r="A9" s="123">
        <v>1</v>
      </c>
      <c r="B9" s="117" t="s">
        <v>1081</v>
      </c>
    </row>
  </sheetData>
  <sheetProtection selectLockedCells="1"/>
  <phoneticPr fontId="33" type="noConversion"/>
  <conditionalFormatting sqref="B1:B3">
    <cfRule type="containsBlanks" dxfId="46" priority="3">
      <formula>LEN(TRIM(B1))=0</formula>
    </cfRule>
  </conditionalFormatting>
  <conditionalFormatting sqref="A10:B65536">
    <cfRule type="containsBlanks" dxfId="45" priority="2">
      <formula>LEN(TRIM(A10))=0</formula>
    </cfRule>
  </conditionalFormatting>
  <conditionalFormatting sqref="A9:B9">
    <cfRule type="containsBlanks" dxfId="44"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0" customWidth="1"/>
    <col min="2" max="2" width="90.625" style="10" customWidth="1"/>
    <col min="3" max="16384" width="9" style="2"/>
  </cols>
  <sheetData>
    <row r="1" spans="1:3">
      <c r="A1" s="1" t="s">
        <v>784</v>
      </c>
      <c r="B1" s="124" t="str">
        <f>IF('1_GO'!C3="","",'1_GO'!C3)</f>
        <v>Muhasebat Süreç Grubu</v>
      </c>
      <c r="C1" s="32" t="s">
        <v>808</v>
      </c>
    </row>
    <row r="2" spans="1:3">
      <c r="A2" s="1" t="s">
        <v>786</v>
      </c>
      <c r="B2" s="125" t="str">
        <f>IF('1_GO'!C4="","",'1_GO'!C4)</f>
        <v>Menkul Kıymet Ana Süreci</v>
      </c>
    </row>
    <row r="3" spans="1:3">
      <c r="A3" s="1" t="s">
        <v>785</v>
      </c>
      <c r="B3" s="126" t="str">
        <f>IF('1_GO'!C5="","",'1_GO'!C5)</f>
        <v>Menkul Kıymet Alınma İşlemleri Süreci</v>
      </c>
    </row>
    <row r="4" spans="1:3">
      <c r="A4" s="2"/>
      <c r="B4" s="2"/>
    </row>
    <row r="5" spans="1:3" ht="21.75">
      <c r="A5" s="4" t="s">
        <v>1039</v>
      </c>
      <c r="B5" s="6"/>
    </row>
    <row r="6" spans="1:3">
      <c r="A6" s="7"/>
      <c r="B6" s="9"/>
    </row>
    <row r="7" spans="1:3">
      <c r="A7" s="3"/>
      <c r="B7" s="2"/>
    </row>
    <row r="8" spans="1:3">
      <c r="A8" s="1" t="s">
        <v>782</v>
      </c>
      <c r="B8" s="1" t="s">
        <v>805</v>
      </c>
    </row>
    <row r="9" spans="1:3">
      <c r="A9" s="123">
        <v>1</v>
      </c>
      <c r="B9" s="117" t="s">
        <v>1082</v>
      </c>
    </row>
  </sheetData>
  <sheetProtection selectLockedCells="1"/>
  <phoneticPr fontId="33" type="noConversion"/>
  <conditionalFormatting sqref="B1:B3">
    <cfRule type="containsBlanks" dxfId="43" priority="3">
      <formula>LEN(TRIM(B1))=0</formula>
    </cfRule>
  </conditionalFormatting>
  <conditionalFormatting sqref="A10:B65536">
    <cfRule type="containsBlanks" dxfId="42" priority="2">
      <formula>LEN(TRIM(A10))=0</formula>
    </cfRule>
  </conditionalFormatting>
  <conditionalFormatting sqref="A9:B9">
    <cfRule type="containsBlanks" dxfId="4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4.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9"/>
    </sheetView>
  </sheetViews>
  <sheetFormatPr defaultRowHeight="17.25"/>
  <cols>
    <col min="1" max="1" width="5" style="26" customWidth="1"/>
    <col min="2" max="2" width="24" style="27" customWidth="1"/>
    <col min="3" max="3" width="34.625" style="27" customWidth="1"/>
    <col min="4" max="4" width="12.875" style="27" customWidth="1"/>
    <col min="5" max="7" width="12.625" style="27" customWidth="1"/>
    <col min="8" max="8" width="15.125" style="27" customWidth="1"/>
    <col min="9" max="9" width="12.625" style="27" customWidth="1"/>
    <col min="10" max="10" width="20.625" style="27" customWidth="1"/>
    <col min="11" max="12" width="15.625" style="27" customWidth="1"/>
    <col min="13" max="13" width="12.625" style="26" customWidth="1"/>
    <col min="14" max="16384" width="9" style="11"/>
  </cols>
  <sheetData>
    <row r="1" spans="1:13">
      <c r="A1" s="1" t="s">
        <v>784</v>
      </c>
      <c r="B1" s="168" t="str">
        <f>IF('1_GO'!C3="","",'1_GO'!C3)</f>
        <v>Muhasebat Süreç Grubu</v>
      </c>
      <c r="C1" s="168"/>
      <c r="D1" s="168"/>
      <c r="E1" s="32" t="s">
        <v>808</v>
      </c>
      <c r="F1" s="11"/>
      <c r="G1" s="11"/>
      <c r="H1" s="11"/>
      <c r="I1" s="11"/>
      <c r="J1" s="11"/>
      <c r="K1" s="11"/>
      <c r="L1" s="11"/>
      <c r="M1" s="11"/>
    </row>
    <row r="2" spans="1:13">
      <c r="A2" s="1" t="s">
        <v>786</v>
      </c>
      <c r="B2" s="169" t="str">
        <f>IF('1_GO'!C4="","",'1_GO'!C4)</f>
        <v>Menkul Kıymet Ana Süreci</v>
      </c>
      <c r="C2" s="169"/>
      <c r="D2" s="169"/>
      <c r="E2" s="11"/>
      <c r="F2" s="11"/>
      <c r="G2" s="11"/>
      <c r="H2" s="11"/>
      <c r="I2" s="11"/>
      <c r="J2" s="11"/>
      <c r="K2" s="11"/>
      <c r="L2" s="11"/>
      <c r="M2" s="11"/>
    </row>
    <row r="3" spans="1:13">
      <c r="A3" s="1" t="s">
        <v>785</v>
      </c>
      <c r="B3" s="170" t="str">
        <f>IF('1_GO'!C5="","",'1_GO'!C5)</f>
        <v>Menkul Kıymet Alınma İşlemleri Süreci</v>
      </c>
      <c r="C3" s="170"/>
      <c r="D3" s="170"/>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1056</v>
      </c>
      <c r="F8" s="29" t="s">
        <v>812</v>
      </c>
      <c r="G8" s="29" t="s">
        <v>813</v>
      </c>
      <c r="H8" s="30" t="s">
        <v>814</v>
      </c>
      <c r="I8" s="30" t="s">
        <v>815</v>
      </c>
      <c r="J8" s="30" t="s">
        <v>816</v>
      </c>
      <c r="K8" s="28" t="s">
        <v>817</v>
      </c>
      <c r="L8" s="28" t="s">
        <v>818</v>
      </c>
      <c r="M8" s="31" t="s">
        <v>819</v>
      </c>
    </row>
    <row r="9" spans="1:13" ht="57">
      <c r="A9" s="109">
        <v>1</v>
      </c>
      <c r="B9" s="109" t="s">
        <v>1083</v>
      </c>
      <c r="C9" s="109" t="s">
        <v>1112</v>
      </c>
      <c r="D9" s="109" t="s">
        <v>1084</v>
      </c>
      <c r="E9" s="109" t="s">
        <v>1060</v>
      </c>
      <c r="F9" s="109" t="s">
        <v>1085</v>
      </c>
      <c r="G9" s="109" t="s">
        <v>1061</v>
      </c>
      <c r="H9" s="109" t="s">
        <v>1062</v>
      </c>
      <c r="I9" s="110" t="s">
        <v>1086</v>
      </c>
      <c r="J9" s="109" t="s">
        <v>1087</v>
      </c>
      <c r="K9" s="109" t="s">
        <v>1088</v>
      </c>
      <c r="L9" s="109" t="s">
        <v>1115</v>
      </c>
      <c r="M9" s="115" t="s">
        <v>820</v>
      </c>
    </row>
    <row r="10" spans="1:13" ht="57">
      <c r="A10" s="119">
        <v>2</v>
      </c>
      <c r="B10" s="109" t="s">
        <v>1092</v>
      </c>
      <c r="C10" s="109" t="s">
        <v>1094</v>
      </c>
      <c r="D10" s="109" t="s">
        <v>1084</v>
      </c>
      <c r="E10" s="109" t="s">
        <v>1060</v>
      </c>
      <c r="F10" s="109" t="s">
        <v>1085</v>
      </c>
      <c r="G10" s="109" t="s">
        <v>1061</v>
      </c>
      <c r="H10" s="109" t="s">
        <v>1062</v>
      </c>
      <c r="I10" s="110" t="s">
        <v>1086</v>
      </c>
      <c r="J10" s="109" t="s">
        <v>1089</v>
      </c>
      <c r="K10" s="111" t="s">
        <v>1090</v>
      </c>
      <c r="L10" s="112" t="s">
        <v>1091</v>
      </c>
      <c r="M10" s="113" t="s">
        <v>820</v>
      </c>
    </row>
    <row r="11" spans="1:13" ht="78.75" customHeight="1">
      <c r="A11" s="119">
        <v>3</v>
      </c>
      <c r="B11" s="109" t="s">
        <v>1093</v>
      </c>
      <c r="C11" s="109" t="s">
        <v>1113</v>
      </c>
      <c r="D11" s="109" t="s">
        <v>1084</v>
      </c>
      <c r="E11" s="109" t="s">
        <v>1060</v>
      </c>
      <c r="F11" s="109" t="s">
        <v>1085</v>
      </c>
      <c r="G11" s="109" t="s">
        <v>1061</v>
      </c>
      <c r="H11" s="109" t="s">
        <v>1062</v>
      </c>
      <c r="I11" s="110" t="s">
        <v>1086</v>
      </c>
      <c r="J11" s="109" t="s">
        <v>1087</v>
      </c>
      <c r="K11" s="111" t="s">
        <v>1095</v>
      </c>
      <c r="L11" s="112" t="s">
        <v>1114</v>
      </c>
      <c r="M11" s="113" t="s">
        <v>820</v>
      </c>
    </row>
    <row r="12" spans="1:13" ht="132" customHeight="1">
      <c r="A12" s="119">
        <v>4</v>
      </c>
      <c r="B12" s="109" t="s">
        <v>1096</v>
      </c>
      <c r="C12" s="109" t="s">
        <v>1098</v>
      </c>
      <c r="D12" s="109" t="s">
        <v>1084</v>
      </c>
      <c r="E12" s="109" t="s">
        <v>1060</v>
      </c>
      <c r="F12" s="109" t="s">
        <v>1097</v>
      </c>
      <c r="G12" s="109" t="s">
        <v>1061</v>
      </c>
      <c r="H12" s="109" t="s">
        <v>1062</v>
      </c>
      <c r="I12" s="110" t="s">
        <v>1086</v>
      </c>
      <c r="J12" s="109" t="s">
        <v>1089</v>
      </c>
      <c r="K12" s="111" t="s">
        <v>1095</v>
      </c>
      <c r="L12" s="112" t="s">
        <v>1116</v>
      </c>
      <c r="M12" s="115" t="s">
        <v>820</v>
      </c>
    </row>
    <row r="13" spans="1:13">
      <c r="A13" s="27"/>
      <c r="B13" s="109"/>
      <c r="C13" s="109"/>
      <c r="D13" s="109"/>
      <c r="E13" s="109"/>
      <c r="F13" s="109"/>
      <c r="G13" s="109"/>
      <c r="H13" s="109"/>
      <c r="I13" s="110"/>
      <c r="J13" s="109"/>
      <c r="K13" s="111"/>
      <c r="L13" s="112"/>
      <c r="M13" s="101"/>
    </row>
    <row r="14" spans="1:13">
      <c r="A14" s="27"/>
      <c r="M14" s="101"/>
    </row>
    <row r="15" spans="1:13" ht="15" customHeight="1">
      <c r="A15" s="27"/>
      <c r="M15" s="101"/>
    </row>
    <row r="16" spans="1:13">
      <c r="A16" s="27"/>
      <c r="M16" s="101"/>
    </row>
    <row r="17" spans="1:13">
      <c r="A17" s="27"/>
      <c r="M17" s="101"/>
    </row>
    <row r="18" spans="1:13">
      <c r="A18" s="27"/>
      <c r="M18" s="101"/>
    </row>
    <row r="19" spans="1:13">
      <c r="A19" s="27"/>
      <c r="M19" s="101"/>
    </row>
    <row r="20" spans="1:13">
      <c r="A20" s="27"/>
      <c r="M20" s="101"/>
    </row>
    <row r="21" spans="1:13" ht="2.25" customHeight="1">
      <c r="A21" s="27"/>
      <c r="M21" s="101"/>
    </row>
    <row r="22" spans="1:13" hidden="1">
      <c r="A22" s="27"/>
      <c r="M22" s="101"/>
    </row>
    <row r="23" spans="1:13" hidden="1">
      <c r="A23" s="27"/>
      <c r="M23" s="101"/>
    </row>
    <row r="24" spans="1:13">
      <c r="A24" s="27"/>
      <c r="M24" s="101"/>
    </row>
    <row r="25" spans="1:13">
      <c r="A25" s="27"/>
      <c r="M25" s="101"/>
    </row>
    <row r="26" spans="1:13" ht="18" thickBot="1">
      <c r="A26" s="27"/>
      <c r="M26" s="101"/>
    </row>
    <row r="27" spans="1:13" ht="18" customHeight="1" thickBot="1">
      <c r="A27" s="171" t="s">
        <v>1054</v>
      </c>
      <c r="B27" s="172"/>
      <c r="C27" s="173"/>
      <c r="D27" s="107"/>
      <c r="E27" s="171" t="s">
        <v>1055</v>
      </c>
      <c r="F27" s="172"/>
      <c r="G27" s="172"/>
      <c r="H27" s="172"/>
      <c r="I27" s="173"/>
      <c r="J27" s="107"/>
      <c r="K27" s="107"/>
      <c r="L27" s="174"/>
      <c r="M27" s="107"/>
    </row>
    <row r="28" spans="1:13">
      <c r="A28" s="182"/>
      <c r="B28" s="183"/>
      <c r="C28" s="184"/>
      <c r="D28" s="107"/>
      <c r="E28" s="182"/>
      <c r="F28" s="185"/>
      <c r="G28" s="185"/>
      <c r="H28" s="185"/>
      <c r="I28" s="186"/>
      <c r="J28" s="107"/>
      <c r="K28" s="107"/>
      <c r="L28" s="175"/>
      <c r="M28" s="107"/>
    </row>
    <row r="29" spans="1:13" ht="18" thickBot="1">
      <c r="A29" s="187"/>
      <c r="B29" s="188"/>
      <c r="C29" s="189"/>
      <c r="D29" s="107"/>
      <c r="E29" s="187"/>
      <c r="F29" s="190"/>
      <c r="G29" s="190"/>
      <c r="H29" s="190"/>
      <c r="I29" s="191"/>
      <c r="J29" s="107"/>
      <c r="K29" s="107"/>
      <c r="L29" s="175"/>
      <c r="M29" s="107"/>
    </row>
    <row r="30" spans="1:13">
      <c r="A30" s="105"/>
      <c r="B30" s="105"/>
      <c r="C30" s="105"/>
      <c r="D30" s="105"/>
      <c r="E30" s="105"/>
      <c r="F30" s="105"/>
      <c r="G30" s="105"/>
      <c r="H30" s="105"/>
      <c r="I30" s="105"/>
      <c r="J30" s="105"/>
      <c r="K30" s="105"/>
      <c r="L30" s="105"/>
      <c r="M30" s="108" t="s">
        <v>820</v>
      </c>
    </row>
    <row r="31" spans="1:13">
      <c r="A31" s="27"/>
      <c r="M31" s="101" t="s">
        <v>820</v>
      </c>
    </row>
    <row r="32" spans="1:13">
      <c r="A32" s="27"/>
      <c r="M32" s="101" t="s">
        <v>820</v>
      </c>
    </row>
    <row r="33" spans="1:13">
      <c r="A33" s="27"/>
      <c r="M33" s="101" t="s">
        <v>820</v>
      </c>
    </row>
    <row r="34" spans="1:13">
      <c r="A34" s="27"/>
      <c r="M34" s="101" t="s">
        <v>820</v>
      </c>
    </row>
    <row r="35" spans="1:13">
      <c r="A35" s="27"/>
      <c r="M35" s="101" t="s">
        <v>820</v>
      </c>
    </row>
    <row r="36" spans="1:13">
      <c r="A36" s="27"/>
      <c r="M36" s="101" t="s">
        <v>820</v>
      </c>
    </row>
    <row r="37" spans="1:13">
      <c r="A37" s="27"/>
      <c r="M37" s="101" t="s">
        <v>820</v>
      </c>
    </row>
    <row r="38" spans="1:13">
      <c r="A38" s="27"/>
      <c r="M38" s="101" t="s">
        <v>820</v>
      </c>
    </row>
    <row r="39" spans="1:13">
      <c r="A39" s="27"/>
      <c r="M39" s="101" t="s">
        <v>820</v>
      </c>
    </row>
    <row r="40" spans="1:13">
      <c r="A40" s="27"/>
      <c r="M40" s="101" t="s">
        <v>820</v>
      </c>
    </row>
    <row r="41" spans="1:13">
      <c r="A41" s="27"/>
      <c r="M41" s="101" t="s">
        <v>820</v>
      </c>
    </row>
    <row r="42" spans="1:13">
      <c r="A42" s="27"/>
      <c r="M42" s="101" t="s">
        <v>820</v>
      </c>
    </row>
    <row r="43" spans="1:13">
      <c r="A43" s="27"/>
      <c r="M43" s="101" t="s">
        <v>820</v>
      </c>
    </row>
    <row r="44" spans="1:13">
      <c r="A44" s="27"/>
      <c r="M44" s="101" t="s">
        <v>820</v>
      </c>
    </row>
    <row r="45" spans="1:13">
      <c r="A45" s="27"/>
      <c r="M45" s="101" t="s">
        <v>820</v>
      </c>
    </row>
    <row r="46" spans="1:13">
      <c r="A46" s="27"/>
      <c r="M46" s="101" t="s">
        <v>820</v>
      </c>
    </row>
    <row r="47" spans="1:13" ht="18" thickBot="1">
      <c r="A47" s="27"/>
      <c r="M47" s="101" t="s">
        <v>820</v>
      </c>
    </row>
    <row r="48" spans="1:13" ht="18" thickBot="1">
      <c r="A48" s="171" t="s">
        <v>1054</v>
      </c>
      <c r="B48" s="172"/>
      <c r="C48" s="173"/>
      <c r="D48" s="107"/>
      <c r="E48" s="171" t="s">
        <v>1055</v>
      </c>
      <c r="F48" s="172"/>
      <c r="G48" s="172"/>
      <c r="H48" s="172"/>
      <c r="I48" s="173"/>
      <c r="J48" s="107"/>
      <c r="K48" s="107"/>
      <c r="L48" s="174"/>
      <c r="M48" s="107"/>
    </row>
    <row r="49" spans="1:13">
      <c r="A49" s="176"/>
      <c r="B49" s="177"/>
      <c r="C49" s="178"/>
      <c r="D49" s="107"/>
      <c r="E49" s="176"/>
      <c r="F49" s="177"/>
      <c r="G49" s="177"/>
      <c r="H49" s="177"/>
      <c r="I49" s="178"/>
      <c r="J49" s="107"/>
      <c r="K49" s="107"/>
      <c r="L49" s="175"/>
      <c r="M49" s="107"/>
    </row>
    <row r="50" spans="1:13" ht="18" thickBot="1">
      <c r="A50" s="179"/>
      <c r="B50" s="180"/>
      <c r="C50" s="181"/>
      <c r="D50" s="107"/>
      <c r="E50" s="179"/>
      <c r="F50" s="180"/>
      <c r="G50" s="180"/>
      <c r="H50" s="180"/>
      <c r="I50" s="181"/>
      <c r="J50" s="107"/>
      <c r="K50" s="107"/>
      <c r="L50" s="175"/>
      <c r="M50" s="107"/>
    </row>
    <row r="51" spans="1:13">
      <c r="A51" s="27"/>
      <c r="M51" s="101" t="s">
        <v>820</v>
      </c>
    </row>
    <row r="52" spans="1:13">
      <c r="A52" s="27"/>
      <c r="M52" s="101" t="s">
        <v>820</v>
      </c>
    </row>
    <row r="53" spans="1:13">
      <c r="A53" s="27"/>
      <c r="M53" s="101" t="s">
        <v>820</v>
      </c>
    </row>
    <row r="54" spans="1:13">
      <c r="A54" s="27"/>
      <c r="M54" s="101" t="s">
        <v>820</v>
      </c>
    </row>
    <row r="55" spans="1:13">
      <c r="A55" s="27"/>
      <c r="M55" s="101" t="s">
        <v>820</v>
      </c>
    </row>
    <row r="56" spans="1:13">
      <c r="A56" s="27"/>
      <c r="M56" s="101" t="s">
        <v>820</v>
      </c>
    </row>
    <row r="57" spans="1:13">
      <c r="A57" s="27"/>
      <c r="M57" s="101" t="s">
        <v>820</v>
      </c>
    </row>
    <row r="58" spans="1:13">
      <c r="A58" s="27"/>
      <c r="M58" s="101" t="s">
        <v>820</v>
      </c>
    </row>
    <row r="59" spans="1:13">
      <c r="A59" s="27"/>
      <c r="M59" s="101" t="s">
        <v>820</v>
      </c>
    </row>
    <row r="60" spans="1:13">
      <c r="A60" s="27"/>
      <c r="M60" s="101" t="s">
        <v>820</v>
      </c>
    </row>
    <row r="61" spans="1:13">
      <c r="A61" s="27"/>
      <c r="M61" s="101" t="s">
        <v>820</v>
      </c>
    </row>
    <row r="62" spans="1:13">
      <c r="A62" s="27"/>
      <c r="M62" s="101" t="s">
        <v>820</v>
      </c>
    </row>
    <row r="63" spans="1:13">
      <c r="A63" s="27"/>
      <c r="M63" s="101" t="s">
        <v>820</v>
      </c>
    </row>
    <row r="64" spans="1:13">
      <c r="A64" s="27"/>
      <c r="M64" s="101" t="s">
        <v>820</v>
      </c>
    </row>
    <row r="65" spans="1:13">
      <c r="A65" s="27"/>
      <c r="M65" s="101" t="s">
        <v>820</v>
      </c>
    </row>
    <row r="66" spans="1:13">
      <c r="A66" s="27"/>
      <c r="M66" s="101" t="s">
        <v>820</v>
      </c>
    </row>
    <row r="67" spans="1:13">
      <c r="A67" s="27"/>
      <c r="M67" s="101" t="s">
        <v>820</v>
      </c>
    </row>
    <row r="68" spans="1:13" ht="18" thickBot="1">
      <c r="A68" s="27"/>
      <c r="M68" s="101" t="s">
        <v>820</v>
      </c>
    </row>
    <row r="69" spans="1:13" ht="18" thickBot="1">
      <c r="A69" s="171" t="s">
        <v>1054</v>
      </c>
      <c r="B69" s="172"/>
      <c r="C69" s="173"/>
      <c r="D69" s="107"/>
      <c r="E69" s="171" t="s">
        <v>1055</v>
      </c>
      <c r="F69" s="172"/>
      <c r="G69" s="172"/>
      <c r="H69" s="172"/>
      <c r="I69" s="173"/>
      <c r="J69" s="107"/>
      <c r="K69" s="107"/>
      <c r="L69" s="174"/>
      <c r="M69" s="107"/>
    </row>
    <row r="70" spans="1:13">
      <c r="A70" s="176"/>
      <c r="B70" s="177"/>
      <c r="C70" s="178"/>
      <c r="D70" s="107"/>
      <c r="E70" s="176"/>
      <c r="F70" s="177"/>
      <c r="G70" s="177"/>
      <c r="H70" s="177"/>
      <c r="I70" s="178"/>
      <c r="J70" s="107"/>
      <c r="K70" s="107"/>
      <c r="L70" s="175"/>
      <c r="M70" s="107"/>
    </row>
    <row r="71" spans="1:13" ht="18" thickBot="1">
      <c r="A71" s="179"/>
      <c r="B71" s="180"/>
      <c r="C71" s="181"/>
      <c r="D71" s="107"/>
      <c r="E71" s="179"/>
      <c r="F71" s="180"/>
      <c r="G71" s="180"/>
      <c r="H71" s="180"/>
      <c r="I71" s="181"/>
      <c r="J71" s="107"/>
      <c r="K71" s="107"/>
      <c r="L71" s="175"/>
      <c r="M71" s="107"/>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sheetData>
  <sheetProtection selectLockedCells="1"/>
  <autoFilter ref="A8:M8"/>
  <mergeCells count="20">
    <mergeCell ref="A69:C69"/>
    <mergeCell ref="E69:I69"/>
    <mergeCell ref="L69:L71"/>
    <mergeCell ref="A70:C71"/>
    <mergeCell ref="E70:I71"/>
    <mergeCell ref="L48:L50"/>
    <mergeCell ref="A49:C50"/>
    <mergeCell ref="E49:I50"/>
    <mergeCell ref="A27:C27"/>
    <mergeCell ref="E27:I27"/>
    <mergeCell ref="L27:L29"/>
    <mergeCell ref="A28:C28"/>
    <mergeCell ref="E28:I28"/>
    <mergeCell ref="A29:C29"/>
    <mergeCell ref="E29:I29"/>
    <mergeCell ref="B1:D1"/>
    <mergeCell ref="B2:D2"/>
    <mergeCell ref="B3:D3"/>
    <mergeCell ref="A48:C48"/>
    <mergeCell ref="E48:I48"/>
  </mergeCells>
  <phoneticPr fontId="33" type="noConversion"/>
  <conditionalFormatting sqref="B1:B3">
    <cfRule type="containsBlanks" dxfId="40" priority="34">
      <formula>LEN(TRIM(B1))=0</formula>
    </cfRule>
  </conditionalFormatting>
  <conditionalFormatting sqref="A14:M26 A4231:M65438 A30:M47 A51:M68 M9 A10 A12:A13 M12:M13">
    <cfRule type="containsBlanks" dxfId="39" priority="33">
      <formula>LEN(TRIM(A9))=0</formula>
    </cfRule>
  </conditionalFormatting>
  <conditionalFormatting sqref="A9:B9">
    <cfRule type="containsBlanks" dxfId="38" priority="30">
      <formula>LEN(TRIM(A9))=0</formula>
    </cfRule>
  </conditionalFormatting>
  <conditionalFormatting sqref="C9:G9">
    <cfRule type="containsBlanks" dxfId="37" priority="29">
      <formula>LEN(TRIM(C9))=0</formula>
    </cfRule>
  </conditionalFormatting>
  <conditionalFormatting sqref="H9">
    <cfRule type="containsBlanks" dxfId="36" priority="28">
      <formula>LEN(TRIM(H9))=0</formula>
    </cfRule>
  </conditionalFormatting>
  <conditionalFormatting sqref="I9">
    <cfRule type="containsBlanks" dxfId="35" priority="27">
      <formula>LEN(TRIM(I9))=0</formula>
    </cfRule>
  </conditionalFormatting>
  <conditionalFormatting sqref="J9">
    <cfRule type="containsBlanks" dxfId="34" priority="26">
      <formula>LEN(TRIM(J9))=0</formula>
    </cfRule>
  </conditionalFormatting>
  <conditionalFormatting sqref="K9">
    <cfRule type="containsBlanks" dxfId="33" priority="25">
      <formula>LEN(TRIM(K9))=0</formula>
    </cfRule>
  </conditionalFormatting>
  <conditionalFormatting sqref="L9">
    <cfRule type="containsBlanks" dxfId="32" priority="24">
      <formula>LEN(TRIM(L9))=0</formula>
    </cfRule>
  </conditionalFormatting>
  <conditionalFormatting sqref="B10:C10 M10">
    <cfRule type="containsBlanks" dxfId="31" priority="23">
      <formula>LEN(TRIM(B10))=0</formula>
    </cfRule>
  </conditionalFormatting>
  <conditionalFormatting sqref="D10:G10">
    <cfRule type="containsBlanks" dxfId="30" priority="22">
      <formula>LEN(TRIM(D10))=0</formula>
    </cfRule>
  </conditionalFormatting>
  <conditionalFormatting sqref="I10">
    <cfRule type="containsBlanks" dxfId="29" priority="21">
      <formula>LEN(TRIM(I10))=0</formula>
    </cfRule>
  </conditionalFormatting>
  <conditionalFormatting sqref="J10">
    <cfRule type="containsBlanks" dxfId="28" priority="20">
      <formula>LEN(TRIM(J10))=0</formula>
    </cfRule>
  </conditionalFormatting>
  <conditionalFormatting sqref="K10">
    <cfRule type="containsBlanks" dxfId="27" priority="19">
      <formula>LEN(TRIM(K10))=0</formula>
    </cfRule>
  </conditionalFormatting>
  <conditionalFormatting sqref="L10">
    <cfRule type="containsBlanks" dxfId="26" priority="18">
      <formula>LEN(TRIM(L10))=0</formula>
    </cfRule>
  </conditionalFormatting>
  <conditionalFormatting sqref="H10">
    <cfRule type="containsBlanks" dxfId="25" priority="17">
      <formula>LEN(TRIM(H10))=0</formula>
    </cfRule>
  </conditionalFormatting>
  <conditionalFormatting sqref="A11:C11 M11">
    <cfRule type="containsBlanks" dxfId="24" priority="16">
      <formula>LEN(TRIM(A11))=0</formula>
    </cfRule>
  </conditionalFormatting>
  <conditionalFormatting sqref="D11:G11">
    <cfRule type="containsBlanks" dxfId="23" priority="15">
      <formula>LEN(TRIM(D11))=0</formula>
    </cfRule>
  </conditionalFormatting>
  <conditionalFormatting sqref="I11">
    <cfRule type="containsBlanks" dxfId="22" priority="14">
      <formula>LEN(TRIM(I11))=0</formula>
    </cfRule>
  </conditionalFormatting>
  <conditionalFormatting sqref="H11">
    <cfRule type="containsBlanks" dxfId="21" priority="13">
      <formula>LEN(TRIM(H11))=0</formula>
    </cfRule>
  </conditionalFormatting>
  <conditionalFormatting sqref="J11">
    <cfRule type="containsBlanks" dxfId="20" priority="12">
      <formula>LEN(TRIM(J11))=0</formula>
    </cfRule>
  </conditionalFormatting>
  <conditionalFormatting sqref="K11">
    <cfRule type="containsBlanks" dxfId="19" priority="9">
      <formula>LEN(TRIM(K11))=0</formula>
    </cfRule>
  </conditionalFormatting>
  <conditionalFormatting sqref="L11">
    <cfRule type="containsBlanks" dxfId="18" priority="8">
      <formula>LEN(TRIM(L11))=0</formula>
    </cfRule>
  </conditionalFormatting>
  <conditionalFormatting sqref="B12:C13">
    <cfRule type="containsBlanks" dxfId="17" priority="7">
      <formula>LEN(TRIM(B12))=0</formula>
    </cfRule>
  </conditionalFormatting>
  <conditionalFormatting sqref="D12:G13">
    <cfRule type="containsBlanks" dxfId="16" priority="6">
      <formula>LEN(TRIM(D12))=0</formula>
    </cfRule>
  </conditionalFormatting>
  <conditionalFormatting sqref="I12:I13">
    <cfRule type="containsBlanks" dxfId="15" priority="5">
      <formula>LEN(TRIM(I12))=0</formula>
    </cfRule>
  </conditionalFormatting>
  <conditionalFormatting sqref="H12:H13">
    <cfRule type="containsBlanks" dxfId="14" priority="4">
      <formula>LEN(TRIM(H12))=0</formula>
    </cfRule>
  </conditionalFormatting>
  <conditionalFormatting sqref="J12:J13">
    <cfRule type="containsBlanks" dxfId="13" priority="3">
      <formula>LEN(TRIM(J12))=0</formula>
    </cfRule>
  </conditionalFormatting>
  <conditionalFormatting sqref="K12:K13">
    <cfRule type="containsBlanks" dxfId="12" priority="2">
      <formula>LEN(TRIM(K12))=0</formula>
    </cfRule>
  </conditionalFormatting>
  <conditionalFormatting sqref="L12:L13">
    <cfRule type="containsBlanks" dxfId="11" priority="1">
      <formula>LEN(TRIM(L12))=0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5.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A9" sqref="A9:F11"/>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92" t="str">
        <f>IF('1_GO'!C3="","",'1_GO'!C3)</f>
        <v>Muhasebat Süreç Grubu</v>
      </c>
      <c r="C1" s="192"/>
      <c r="D1" s="192"/>
      <c r="E1" s="32" t="s">
        <v>808</v>
      </c>
      <c r="F1" s="11"/>
    </row>
    <row r="2" spans="1:6">
      <c r="A2" s="1" t="s">
        <v>786</v>
      </c>
      <c r="B2" s="193" t="str">
        <f>IF('1_GO'!C4="","",'1_GO'!C4)</f>
        <v>Menkul Kıymet Ana Süreci</v>
      </c>
      <c r="C2" s="193"/>
      <c r="D2" s="193"/>
      <c r="E2" s="11"/>
      <c r="F2" s="11"/>
    </row>
    <row r="3" spans="1:6">
      <c r="A3" s="1" t="s">
        <v>785</v>
      </c>
      <c r="B3" s="194" t="str">
        <f>IF('1_GO'!C5="","",'1_GO'!C5)</f>
        <v>Menkul Kıymet Alınma İşlemleri Süreci</v>
      </c>
      <c r="C3" s="194"/>
      <c r="D3" s="194"/>
      <c r="E3" s="11"/>
      <c r="F3" s="11"/>
    </row>
    <row r="4" spans="1:6">
      <c r="A4" s="2"/>
      <c r="B4" s="2"/>
      <c r="C4" s="2"/>
      <c r="D4" s="11"/>
      <c r="E4" s="11"/>
      <c r="F4" s="11"/>
    </row>
    <row r="5" spans="1:6" ht="21.75">
      <c r="A5" s="4" t="s">
        <v>109</v>
      </c>
      <c r="B5" s="5"/>
      <c r="C5" s="5"/>
      <c r="D5" s="13"/>
      <c r="E5" s="195" t="s">
        <v>113</v>
      </c>
      <c r="F5" s="11"/>
    </row>
    <row r="6" spans="1:6">
      <c r="A6" s="7"/>
      <c r="B6" s="8"/>
      <c r="C6" s="8"/>
      <c r="D6" s="14"/>
      <c r="E6" s="196"/>
      <c r="F6" s="11"/>
    </row>
    <row r="7" spans="1:6">
      <c r="A7" s="11"/>
      <c r="B7" s="11"/>
      <c r="C7" s="11"/>
      <c r="D7" s="11"/>
      <c r="E7" s="11"/>
      <c r="F7" s="11"/>
    </row>
    <row r="8" spans="1:6">
      <c r="A8" s="1" t="s">
        <v>782</v>
      </c>
      <c r="B8" s="12" t="s">
        <v>1042</v>
      </c>
      <c r="C8" s="12" t="s">
        <v>1043</v>
      </c>
      <c r="D8" s="12" t="s">
        <v>108</v>
      </c>
      <c r="E8" s="12" t="s">
        <v>107</v>
      </c>
      <c r="F8" s="12" t="s">
        <v>110</v>
      </c>
    </row>
    <row r="9" spans="1:6">
      <c r="A9" s="114">
        <v>1</v>
      </c>
      <c r="B9" s="109" t="s">
        <v>1060</v>
      </c>
      <c r="C9" s="109" t="s">
        <v>1061</v>
      </c>
      <c r="D9" s="109" t="s">
        <v>1099</v>
      </c>
      <c r="E9" s="109" t="s">
        <v>1100</v>
      </c>
      <c r="F9" s="109" t="s">
        <v>1101</v>
      </c>
    </row>
    <row r="10" spans="1:6" ht="25.5">
      <c r="A10" s="114">
        <v>2</v>
      </c>
      <c r="B10" s="109" t="s">
        <v>1061</v>
      </c>
      <c r="C10" s="109" t="s">
        <v>1102</v>
      </c>
      <c r="D10" s="109" t="s">
        <v>1099</v>
      </c>
      <c r="E10" s="109" t="s">
        <v>1100</v>
      </c>
      <c r="F10" s="109" t="s">
        <v>1103</v>
      </c>
    </row>
    <row r="11" spans="1:6" ht="25.5">
      <c r="A11" s="114">
        <v>3</v>
      </c>
      <c r="B11" s="109" t="s">
        <v>1104</v>
      </c>
      <c r="C11" s="109" t="s">
        <v>1061</v>
      </c>
      <c r="D11" s="109" t="s">
        <v>1099</v>
      </c>
      <c r="E11" s="109" t="s">
        <v>1100</v>
      </c>
      <c r="F11" s="109" t="s">
        <v>1105</v>
      </c>
    </row>
  </sheetData>
  <sheetProtection formatCells="0" selectLockedCells="1"/>
  <mergeCells count="4">
    <mergeCell ref="B1:D1"/>
    <mergeCell ref="B2:D2"/>
    <mergeCell ref="B3:D3"/>
    <mergeCell ref="E5:E6"/>
  </mergeCells>
  <phoneticPr fontId="33" type="noConversion"/>
  <conditionalFormatting sqref="B1:B3">
    <cfRule type="containsBlanks" dxfId="10" priority="3">
      <formula>LEN(TRIM(B1))=0</formula>
    </cfRule>
  </conditionalFormatting>
  <conditionalFormatting sqref="A12:F65536">
    <cfRule type="containsBlanks" dxfId="9" priority="2">
      <formula>LEN(TRIM(A12))=0</formula>
    </cfRule>
  </conditionalFormatting>
  <conditionalFormatting sqref="A9:F11">
    <cfRule type="containsBlanks" dxfId="8"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0" sqref="F10"/>
    </sheetView>
  </sheetViews>
  <sheetFormatPr defaultRowHeight="17.25"/>
  <cols>
    <col min="8" max="8" width="9" customWidth="1"/>
    <col min="9" max="9" width="0.25" customWidth="1"/>
  </cols>
  <sheetData>
    <row r="1" spans="1:11" ht="27.75">
      <c r="A1" s="197" t="s">
        <v>1110</v>
      </c>
      <c r="B1" s="197"/>
      <c r="C1" s="197"/>
      <c r="D1" s="197"/>
      <c r="E1" s="197"/>
      <c r="F1" s="197"/>
      <c r="G1" s="197"/>
      <c r="H1" s="197"/>
      <c r="I1" s="32" t="s">
        <v>808</v>
      </c>
    </row>
    <row r="3" spans="1:11">
      <c r="B3" s="83"/>
      <c r="C3" s="83"/>
      <c r="D3" s="83"/>
      <c r="E3" s="83"/>
      <c r="F3" s="83"/>
      <c r="G3" s="83"/>
      <c r="H3" s="83"/>
    </row>
    <row r="4" spans="1:11">
      <c r="B4" s="83"/>
      <c r="C4" s="83"/>
      <c r="D4" s="83"/>
      <c r="E4" s="83"/>
      <c r="F4" s="83"/>
      <c r="G4" s="83"/>
      <c r="H4" s="83"/>
      <c r="K4" s="32"/>
    </row>
    <row r="5" spans="1:11">
      <c r="B5" s="83"/>
      <c r="C5" s="83"/>
      <c r="D5" s="83"/>
      <c r="E5" s="83"/>
      <c r="F5" s="83"/>
      <c r="G5" s="83"/>
      <c r="H5" s="83"/>
    </row>
    <row r="6" spans="1:11">
      <c r="B6" s="83"/>
      <c r="C6" s="83"/>
      <c r="D6" s="83"/>
      <c r="E6" s="83"/>
      <c r="F6" s="83"/>
      <c r="G6" s="83"/>
      <c r="H6" s="83"/>
    </row>
    <row r="7" spans="1:11">
      <c r="B7" s="83"/>
      <c r="C7" s="83"/>
      <c r="D7" s="83"/>
      <c r="E7" s="83"/>
      <c r="F7" s="83"/>
      <c r="G7" s="83"/>
      <c r="H7" s="83"/>
    </row>
    <row r="8" spans="1:11">
      <c r="B8" s="83"/>
      <c r="C8" s="83"/>
      <c r="D8" s="83"/>
      <c r="E8" s="83"/>
      <c r="F8" s="83"/>
      <c r="G8" s="83"/>
      <c r="H8" s="83"/>
    </row>
    <row r="9" spans="1:11">
      <c r="B9" s="83"/>
      <c r="C9" s="83"/>
      <c r="D9" s="83"/>
      <c r="E9" s="83"/>
      <c r="F9" s="83"/>
      <c r="G9" s="83"/>
      <c r="H9" s="83"/>
    </row>
    <row r="10" spans="1:11">
      <c r="B10" s="83"/>
      <c r="C10" s="83"/>
      <c r="D10" s="83"/>
      <c r="E10" s="83"/>
      <c r="F10" s="83"/>
      <c r="G10" s="83"/>
      <c r="H10" s="83"/>
    </row>
    <row r="11" spans="1:11">
      <c r="B11" s="83"/>
      <c r="C11" s="83"/>
      <c r="D11" s="83"/>
      <c r="E11" s="83"/>
      <c r="F11" s="83"/>
      <c r="G11" s="83"/>
      <c r="H11" s="83"/>
    </row>
    <row r="12" spans="1:11">
      <c r="B12" s="83"/>
      <c r="C12" s="83"/>
      <c r="D12" s="83"/>
      <c r="E12" s="83"/>
      <c r="F12" s="83"/>
      <c r="G12" s="83"/>
      <c r="H12" s="83"/>
    </row>
    <row r="13" spans="1:11">
      <c r="B13" s="83"/>
      <c r="C13" s="83"/>
      <c r="D13" s="83"/>
      <c r="E13" s="83"/>
      <c r="F13" s="83"/>
      <c r="G13" s="83"/>
      <c r="H13" s="83"/>
    </row>
    <row r="14" spans="1:11">
      <c r="B14" s="83"/>
      <c r="C14" s="83"/>
      <c r="D14" s="83"/>
      <c r="E14" s="83"/>
      <c r="F14" s="83"/>
      <c r="G14" s="83"/>
      <c r="H14" s="83"/>
    </row>
    <row r="15" spans="1:11">
      <c r="B15" s="83"/>
      <c r="C15" s="83"/>
      <c r="D15" s="83"/>
      <c r="E15" s="83"/>
      <c r="F15" s="83"/>
      <c r="G15" s="83"/>
      <c r="H15" s="83"/>
    </row>
    <row r="16" spans="1:11">
      <c r="B16" s="83"/>
      <c r="C16" s="83"/>
      <c r="D16" s="83"/>
      <c r="E16" s="83"/>
      <c r="F16" s="83"/>
      <c r="G16" s="83"/>
      <c r="H16" s="83"/>
    </row>
    <row r="17" spans="2:8">
      <c r="B17" s="83"/>
      <c r="C17" s="83"/>
      <c r="D17" s="83"/>
      <c r="E17" s="83"/>
      <c r="F17" s="83"/>
      <c r="G17" s="83"/>
      <c r="H17" s="83"/>
    </row>
    <row r="18" spans="2:8">
      <c r="B18" s="83"/>
      <c r="C18" s="83"/>
      <c r="D18" s="83"/>
      <c r="E18" s="83"/>
      <c r="F18" s="83"/>
      <c r="G18" s="83"/>
      <c r="H18" s="83"/>
    </row>
    <row r="19" spans="2:8">
      <c r="B19" s="83"/>
      <c r="C19" s="83"/>
      <c r="D19" s="83"/>
      <c r="E19" s="83"/>
      <c r="F19" s="83"/>
      <c r="G19" s="83"/>
      <c r="H19" s="83"/>
    </row>
    <row r="20" spans="2:8">
      <c r="B20" s="83"/>
      <c r="C20" s="83"/>
      <c r="D20" s="83"/>
      <c r="E20" s="83"/>
      <c r="F20" s="83"/>
      <c r="G20" s="83"/>
      <c r="H20" s="83"/>
    </row>
    <row r="21" spans="2:8">
      <c r="B21" s="83"/>
      <c r="C21" s="83"/>
      <c r="D21" s="83"/>
      <c r="E21" s="83"/>
      <c r="F21" s="83"/>
      <c r="G21" s="83"/>
      <c r="H21" s="83"/>
    </row>
    <row r="22" spans="2:8">
      <c r="B22" s="83"/>
      <c r="C22" s="83"/>
      <c r="D22" s="83"/>
      <c r="E22" s="83"/>
      <c r="F22" s="83"/>
      <c r="G22" s="83"/>
      <c r="H22" s="83"/>
    </row>
    <row r="23" spans="2:8">
      <c r="B23" s="83"/>
      <c r="C23" s="83"/>
      <c r="D23" s="83"/>
      <c r="E23" s="83"/>
      <c r="F23" s="83"/>
      <c r="G23" s="83"/>
      <c r="H23" s="83"/>
    </row>
    <row r="24" spans="2:8">
      <c r="B24" s="83"/>
      <c r="C24" s="83"/>
      <c r="D24" s="83"/>
      <c r="E24" s="83"/>
      <c r="F24" s="83"/>
      <c r="G24" s="83"/>
      <c r="H24" s="83"/>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F5" sqref="F5"/>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198" t="str">
        <f>IF('1_GO'!C3="","",'1_GO'!C3)</f>
        <v>Muhasebat Süreç Grubu</v>
      </c>
      <c r="C1" s="198"/>
      <c r="D1" s="198"/>
      <c r="E1" s="32" t="s">
        <v>808</v>
      </c>
      <c r="F1" s="11"/>
      <c r="G1" s="11"/>
    </row>
    <row r="2" spans="1:7">
      <c r="A2" s="1" t="s">
        <v>786</v>
      </c>
      <c r="B2" s="199" t="str">
        <f>IF('1_GO'!C4="","",'1_GO'!C4)</f>
        <v>Menkul Kıymet Ana Süreci</v>
      </c>
      <c r="C2" s="199"/>
      <c r="D2" s="199"/>
      <c r="E2" s="11"/>
      <c r="F2" s="11"/>
      <c r="G2" s="11"/>
    </row>
    <row r="3" spans="1:7">
      <c r="A3" s="1" t="s">
        <v>785</v>
      </c>
      <c r="B3" s="200" t="str">
        <f>IF('1_GO'!C5="","",'1_GO'!C5)</f>
        <v>Menkul Kıymet Alınma İşlemleri Süreci</v>
      </c>
      <c r="C3" s="200"/>
      <c r="D3" s="200"/>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60">
      <c r="A10" s="132">
        <v>1</v>
      </c>
      <c r="B10" s="133" t="s">
        <v>1106</v>
      </c>
      <c r="C10" s="133" t="s">
        <v>1107</v>
      </c>
      <c r="D10" s="133" t="s">
        <v>54</v>
      </c>
      <c r="E10" s="133" t="s">
        <v>1108</v>
      </c>
      <c r="F10" s="133" t="s">
        <v>1109</v>
      </c>
    </row>
  </sheetData>
  <sheetProtection formatCells="0" selectLockedCells="1"/>
  <mergeCells count="3">
    <mergeCell ref="B1:D1"/>
    <mergeCell ref="B2:D2"/>
    <mergeCell ref="B3:D3"/>
  </mergeCells>
  <phoneticPr fontId="33" type="noConversion"/>
  <conditionalFormatting sqref="B1:B3">
    <cfRule type="containsBlanks" dxfId="7" priority="3">
      <formula>LEN(TRIM(B1))=0</formula>
    </cfRule>
  </conditionalFormatting>
  <conditionalFormatting sqref="A11:G65536 G10">
    <cfRule type="containsBlanks" dxfId="6" priority="2">
      <formula>LEN(TRIM(A10))=0</formula>
    </cfRule>
  </conditionalFormatting>
  <conditionalFormatting sqref="A10:F10">
    <cfRule type="containsBlanks" dxfId="5"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E23" sqref="E23"/>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198" t="str">
        <f>IF('1_GO'!C3="","",'1_GO'!C3)</f>
        <v>Muhasebat Süreç Grubu</v>
      </c>
      <c r="C1" s="198"/>
      <c r="D1" s="198"/>
      <c r="E1" s="32" t="s">
        <v>808</v>
      </c>
      <c r="F1" s="11"/>
    </row>
    <row r="2" spans="1:6">
      <c r="A2" s="1" t="s">
        <v>786</v>
      </c>
      <c r="B2" s="199" t="str">
        <f>IF('1_GO'!C4="","",'1_GO'!C4)</f>
        <v>Menkul Kıymet Ana Süreci</v>
      </c>
      <c r="C2" s="199"/>
      <c r="D2" s="199"/>
      <c r="E2" s="11"/>
      <c r="F2" s="11"/>
    </row>
    <row r="3" spans="1:6">
      <c r="A3" s="1" t="s">
        <v>785</v>
      </c>
      <c r="B3" s="200" t="str">
        <f>IF('1_GO'!C5="","",'1_GO'!C5)</f>
        <v>Menkul Kıymet Alınma İşlemleri Süreci</v>
      </c>
      <c r="C3" s="200"/>
      <c r="D3" s="200"/>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34.5" customHeight="1">
      <c r="A10" s="134">
        <v>1</v>
      </c>
      <c r="B10" s="132" t="s">
        <v>1120</v>
      </c>
      <c r="C10" s="132" t="s">
        <v>1121</v>
      </c>
      <c r="D10" s="207" t="s">
        <v>1122</v>
      </c>
      <c r="E10" s="132" t="s">
        <v>1123</v>
      </c>
      <c r="F10" s="132" t="s">
        <v>1124</v>
      </c>
    </row>
  </sheetData>
  <sheetProtection selectLockedCells="1"/>
  <mergeCells count="3">
    <mergeCell ref="B1:D1"/>
    <mergeCell ref="B2:D2"/>
    <mergeCell ref="B3:D3"/>
  </mergeCells>
  <phoneticPr fontId="33" type="noConversion"/>
  <conditionalFormatting sqref="B1:B3">
    <cfRule type="containsBlanks" dxfId="4" priority="4">
      <formula>LEN(TRIM(B1))=0</formula>
    </cfRule>
  </conditionalFormatting>
  <conditionalFormatting sqref="A11:F65536">
    <cfRule type="containsBlanks" dxfId="3" priority="3">
      <formula>LEN(TRIM(A11))=0</formula>
    </cfRule>
  </conditionalFormatting>
  <conditionalFormatting sqref="A10:F10">
    <cfRule type="containsBlanks" dxfId="2" priority="2">
      <formula>LEN(TRIM(A10))=0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49" activePane="bottomRight" state="frozen"/>
      <selection pane="topRight" activeCell="B1" sqref="B1"/>
      <selection pane="bottomLeft" activeCell="A2" sqref="A2"/>
      <selection pane="bottomRight" activeCell="A156" sqref="A156"/>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63.75">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201" t="s">
        <v>909</v>
      </c>
      <c r="B28" s="19" t="s">
        <v>910</v>
      </c>
      <c r="C28" s="19" t="s">
        <v>911</v>
      </c>
      <c r="D28" s="19" t="s">
        <v>912</v>
      </c>
    </row>
    <row r="29" spans="1:4" ht="63.75">
      <c r="A29" s="202"/>
      <c r="B29" s="19" t="s">
        <v>913</v>
      </c>
      <c r="C29" s="19" t="s">
        <v>911</v>
      </c>
      <c r="D29" s="19" t="s">
        <v>912</v>
      </c>
    </row>
    <row r="30" spans="1:4" ht="51">
      <c r="A30" s="203"/>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204" t="s">
        <v>924</v>
      </c>
      <c r="B33" s="19" t="s">
        <v>925</v>
      </c>
      <c r="C33" s="19" t="s">
        <v>926</v>
      </c>
      <c r="D33" s="19" t="s">
        <v>927</v>
      </c>
    </row>
    <row r="34" spans="1:4" ht="51">
      <c r="A34" s="205"/>
      <c r="B34" s="19" t="s">
        <v>928</v>
      </c>
      <c r="C34" s="19" t="s">
        <v>929</v>
      </c>
      <c r="D34" s="19" t="s">
        <v>930</v>
      </c>
    </row>
    <row r="35" spans="1:4" ht="51">
      <c r="A35" s="18" t="s">
        <v>931</v>
      </c>
      <c r="B35" s="19" t="s">
        <v>932</v>
      </c>
      <c r="C35" s="19" t="s">
        <v>931</v>
      </c>
      <c r="D35" s="19" t="s">
        <v>933</v>
      </c>
    </row>
    <row r="36" spans="1:4" ht="25.5">
      <c r="A36" s="204" t="s">
        <v>934</v>
      </c>
      <c r="B36" s="19" t="s">
        <v>935</v>
      </c>
      <c r="C36" s="19" t="s">
        <v>936</v>
      </c>
      <c r="D36" s="19" t="s">
        <v>937</v>
      </c>
    </row>
    <row r="37" spans="1:4" ht="25.5">
      <c r="A37" s="206"/>
      <c r="B37" s="19" t="s">
        <v>938</v>
      </c>
      <c r="C37" s="19" t="s">
        <v>936</v>
      </c>
      <c r="D37" s="19" t="s">
        <v>937</v>
      </c>
    </row>
    <row r="38" spans="1:4" ht="38.25">
      <c r="A38" s="205"/>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63.75">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38.2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51">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51">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63.75">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76.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38.2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E27" sqref="E27"/>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8" t="s">
        <v>104</v>
      </c>
      <c r="D1" s="148"/>
    </row>
    <row r="2" spans="2:11">
      <c r="B2" s="92"/>
      <c r="C2" s="93"/>
      <c r="D2" s="93"/>
      <c r="E2" s="93"/>
      <c r="F2" s="93"/>
      <c r="G2" s="93"/>
      <c r="H2" s="93"/>
      <c r="I2" s="93"/>
      <c r="J2" s="93"/>
      <c r="K2" s="94"/>
    </row>
    <row r="3" spans="2:11">
      <c r="B3" s="95"/>
      <c r="C3" s="96"/>
      <c r="D3" s="97" t="s">
        <v>1036</v>
      </c>
      <c r="E3" s="98"/>
      <c r="F3" s="96"/>
      <c r="G3" s="96"/>
      <c r="H3" s="96"/>
      <c r="I3" s="96"/>
      <c r="J3" s="96"/>
      <c r="K3" s="99"/>
    </row>
    <row r="4" spans="2:11">
      <c r="B4" s="95"/>
      <c r="C4" s="96"/>
      <c r="D4" s="97" t="s">
        <v>1037</v>
      </c>
      <c r="E4" s="98"/>
      <c r="F4" s="96"/>
      <c r="G4" s="96"/>
      <c r="H4" s="96"/>
      <c r="I4" s="96"/>
      <c r="J4" s="96"/>
      <c r="K4" s="99"/>
    </row>
    <row r="5" spans="2:11">
      <c r="B5" s="95"/>
      <c r="C5" s="96"/>
      <c r="D5" s="97"/>
      <c r="E5" s="98"/>
      <c r="F5" s="96"/>
      <c r="G5" s="96"/>
      <c r="H5" s="96"/>
      <c r="I5" s="96"/>
      <c r="J5" s="96"/>
      <c r="K5" s="99"/>
    </row>
    <row r="6" spans="2:11">
      <c r="B6" s="95"/>
      <c r="C6" s="96"/>
      <c r="D6" s="97" t="s">
        <v>1045</v>
      </c>
      <c r="E6" s="98"/>
      <c r="F6" s="96"/>
      <c r="G6" s="96"/>
      <c r="H6" s="96"/>
      <c r="I6" s="96"/>
      <c r="J6" s="96"/>
      <c r="K6" s="99"/>
    </row>
    <row r="7" spans="2:11">
      <c r="B7" s="85"/>
      <c r="C7" s="83"/>
      <c r="D7" s="86"/>
      <c r="E7" s="87"/>
      <c r="F7" s="83"/>
      <c r="G7" s="83"/>
      <c r="H7" s="83"/>
      <c r="I7" s="83"/>
      <c r="J7" s="83"/>
      <c r="K7" s="84"/>
    </row>
    <row r="8" spans="2:11">
      <c r="B8" s="85"/>
      <c r="C8" s="83"/>
      <c r="D8" s="86" t="s">
        <v>43</v>
      </c>
      <c r="E8" s="87"/>
      <c r="F8" s="83"/>
      <c r="G8" s="83"/>
      <c r="H8" s="83"/>
      <c r="I8" s="83"/>
      <c r="J8" s="83"/>
      <c r="K8" s="84"/>
    </row>
    <row r="9" spans="2:11">
      <c r="B9" s="85"/>
      <c r="C9" s="83"/>
      <c r="D9" s="86"/>
      <c r="E9" s="87"/>
      <c r="F9" s="83"/>
      <c r="G9" s="83"/>
      <c r="H9" s="83"/>
      <c r="I9" s="83"/>
      <c r="J9" s="83"/>
      <c r="K9" s="84"/>
    </row>
    <row r="10" spans="2:11">
      <c r="B10" s="85"/>
      <c r="C10" s="83"/>
      <c r="D10" s="86" t="s">
        <v>95</v>
      </c>
      <c r="E10" s="87"/>
      <c r="F10" s="83"/>
      <c r="G10" s="83"/>
      <c r="H10" s="83"/>
      <c r="I10" s="83"/>
      <c r="J10" s="83"/>
      <c r="K10" s="84"/>
    </row>
    <row r="11" spans="2:11">
      <c r="B11" s="85"/>
      <c r="C11" s="83"/>
      <c r="D11" s="88"/>
      <c r="E11" s="87"/>
      <c r="F11" s="83"/>
      <c r="G11" s="83"/>
      <c r="H11" s="83"/>
      <c r="I11" s="83"/>
      <c r="J11" s="83"/>
      <c r="K11" s="84"/>
    </row>
    <row r="12" spans="2:11">
      <c r="B12" s="85"/>
      <c r="C12" s="83"/>
      <c r="D12" s="86" t="s">
        <v>44</v>
      </c>
      <c r="E12" s="87"/>
      <c r="F12" s="83"/>
      <c r="G12" s="83"/>
      <c r="H12" s="83"/>
      <c r="I12" s="83"/>
      <c r="J12" s="83"/>
      <c r="K12" s="84"/>
    </row>
    <row r="13" spans="2:11">
      <c r="B13" s="85"/>
      <c r="C13" s="83"/>
      <c r="D13" s="88"/>
      <c r="E13" s="87"/>
      <c r="F13" s="83"/>
      <c r="G13" s="83"/>
      <c r="H13" s="83"/>
      <c r="I13" s="83"/>
      <c r="J13" s="83"/>
      <c r="K13" s="84"/>
    </row>
    <row r="14" spans="2:11">
      <c r="B14" s="85"/>
      <c r="C14" s="83"/>
      <c r="D14" s="86" t="s">
        <v>1046</v>
      </c>
      <c r="E14" s="87"/>
      <c r="F14" s="83"/>
      <c r="G14" s="83"/>
      <c r="H14" s="83"/>
      <c r="I14" s="83"/>
      <c r="J14" s="83"/>
      <c r="K14" s="84"/>
    </row>
    <row r="15" spans="2:11">
      <c r="B15" s="85"/>
      <c r="C15" s="83"/>
      <c r="D15" s="86"/>
      <c r="E15" s="87"/>
      <c r="F15" s="83"/>
      <c r="G15" s="83"/>
      <c r="H15" s="83"/>
      <c r="I15" s="83"/>
      <c r="J15" s="83"/>
      <c r="K15" s="84"/>
    </row>
    <row r="16" spans="2:11">
      <c r="B16" s="85"/>
      <c r="C16" s="83"/>
      <c r="D16" s="86" t="s">
        <v>96</v>
      </c>
      <c r="E16" s="87"/>
      <c r="F16" s="83"/>
      <c r="G16" s="83"/>
      <c r="H16" s="83"/>
      <c r="I16" s="83"/>
      <c r="J16" s="83"/>
      <c r="K16" s="84"/>
    </row>
    <row r="17" spans="2:11">
      <c r="B17" s="85"/>
      <c r="C17" s="83"/>
      <c r="D17" s="86"/>
      <c r="E17" s="87"/>
      <c r="F17" s="83"/>
      <c r="G17" s="83"/>
      <c r="H17" s="83"/>
      <c r="I17" s="83"/>
      <c r="J17" s="83"/>
      <c r="K17" s="84"/>
    </row>
    <row r="18" spans="2:11">
      <c r="B18" s="85"/>
      <c r="C18" s="83"/>
      <c r="D18" s="86" t="s">
        <v>97</v>
      </c>
      <c r="E18" s="87"/>
      <c r="F18" s="83"/>
      <c r="G18" s="83"/>
      <c r="H18" s="83"/>
      <c r="I18" s="83"/>
      <c r="J18" s="83"/>
      <c r="K18" s="84"/>
    </row>
    <row r="19" spans="2:11">
      <c r="B19" s="85"/>
      <c r="C19" s="83"/>
      <c r="D19" s="86"/>
      <c r="E19" s="87"/>
      <c r="F19" s="83"/>
      <c r="G19" s="83"/>
      <c r="H19" s="83"/>
      <c r="I19" s="83"/>
      <c r="J19" s="83"/>
      <c r="K19" s="84"/>
    </row>
    <row r="20" spans="2:11">
      <c r="B20" s="85"/>
      <c r="C20" s="83"/>
      <c r="D20" s="86" t="s">
        <v>98</v>
      </c>
      <c r="E20" s="87"/>
      <c r="F20" s="83"/>
      <c r="G20" s="83"/>
      <c r="H20" s="83"/>
      <c r="I20" s="83"/>
      <c r="J20" s="83"/>
      <c r="K20" s="84"/>
    </row>
    <row r="21" spans="2:11">
      <c r="B21" s="85"/>
      <c r="C21" s="83"/>
      <c r="D21" s="86"/>
      <c r="E21" s="87"/>
      <c r="F21" s="83"/>
      <c r="G21" s="83"/>
      <c r="H21" s="83"/>
      <c r="I21" s="83"/>
      <c r="J21" s="83"/>
      <c r="K21" s="84"/>
    </row>
    <row r="22" spans="2:11" ht="18" thickBot="1">
      <c r="B22" s="89"/>
      <c r="C22" s="90"/>
      <c r="D22" s="90"/>
      <c r="E22" s="90"/>
      <c r="F22" s="90"/>
      <c r="G22" s="90"/>
      <c r="H22" s="90"/>
      <c r="I22" s="90"/>
      <c r="J22" s="90"/>
      <c r="K22" s="91"/>
    </row>
    <row r="24" spans="2:11">
      <c r="B24" s="51" t="s">
        <v>45</v>
      </c>
      <c r="D24" s="51"/>
      <c r="E24" s="51"/>
      <c r="F24" s="51"/>
      <c r="G24" s="51"/>
      <c r="H24" s="51"/>
      <c r="I24" s="51"/>
    </row>
    <row r="25" spans="2:11">
      <c r="B25" s="56" t="s">
        <v>46</v>
      </c>
      <c r="C25" s="51"/>
      <c r="D25" s="51"/>
      <c r="E25" s="51"/>
      <c r="F25" s="51"/>
      <c r="G25" s="51"/>
      <c r="H25" s="51"/>
      <c r="I25" s="51"/>
    </row>
    <row r="26" spans="2:11">
      <c r="B26" s="51"/>
      <c r="C26" s="51"/>
      <c r="D26" s="51"/>
      <c r="E26" s="51"/>
      <c r="F26" s="51"/>
      <c r="G26" s="51"/>
      <c r="H26" s="51"/>
      <c r="I26" s="51"/>
    </row>
    <row r="27" spans="2:11">
      <c r="B27" s="51" t="s">
        <v>99</v>
      </c>
      <c r="C27" s="51"/>
      <c r="D27" s="51"/>
      <c r="E27" s="51"/>
      <c r="F27" s="51"/>
      <c r="G27" s="51"/>
      <c r="H27" s="51"/>
      <c r="I27" s="51"/>
    </row>
    <row r="28" spans="2:11">
      <c r="B28" s="51"/>
      <c r="C28" s="51"/>
      <c r="D28" s="51"/>
      <c r="E28" s="51"/>
      <c r="F28" s="51"/>
      <c r="G28" s="51"/>
      <c r="H28" s="51"/>
      <c r="I28" s="51"/>
    </row>
    <row r="29" spans="2:11">
      <c r="B29" s="51"/>
      <c r="C29" s="51" t="s">
        <v>53</v>
      </c>
      <c r="D29" s="51" t="s">
        <v>105</v>
      </c>
      <c r="E29" s="51"/>
      <c r="F29" s="51"/>
      <c r="G29" s="51"/>
      <c r="H29" s="51"/>
      <c r="I29" s="51"/>
    </row>
    <row r="30" spans="2:11">
      <c r="B30" s="51"/>
      <c r="C30" s="51"/>
      <c r="D30" s="51"/>
      <c r="E30" s="51"/>
      <c r="F30" s="51"/>
      <c r="G30" s="51"/>
      <c r="H30" s="51"/>
      <c r="I30" s="51"/>
    </row>
    <row r="31" spans="2:11">
      <c r="B31" s="51" t="s">
        <v>100</v>
      </c>
      <c r="C31" s="51"/>
      <c r="D31" s="51"/>
      <c r="E31" s="51"/>
      <c r="F31" s="51"/>
      <c r="G31" s="51"/>
      <c r="H31" s="51"/>
      <c r="I31" s="51"/>
    </row>
    <row r="32" spans="2:11">
      <c r="B32" s="51"/>
      <c r="C32" s="51"/>
      <c r="D32" s="51"/>
      <c r="E32" s="51"/>
      <c r="F32" s="51"/>
      <c r="G32" s="51"/>
      <c r="H32" s="51"/>
      <c r="I32" s="51"/>
    </row>
    <row r="33" spans="2:17">
      <c r="B33" s="51"/>
      <c r="C33" s="51" t="s">
        <v>54</v>
      </c>
      <c r="D33" s="51" t="s">
        <v>105</v>
      </c>
      <c r="E33" s="51"/>
      <c r="F33" s="51"/>
      <c r="G33" s="51"/>
      <c r="H33" s="51"/>
      <c r="I33" s="51"/>
    </row>
    <row r="34" spans="2:17">
      <c r="B34" s="51"/>
      <c r="C34" s="51"/>
      <c r="D34" s="51"/>
      <c r="E34" s="51"/>
      <c r="F34" s="51"/>
      <c r="G34" s="51"/>
      <c r="H34" s="51"/>
      <c r="I34" s="51"/>
    </row>
    <row r="35" spans="2:17">
      <c r="B35" s="56" t="s">
        <v>55</v>
      </c>
      <c r="C35" s="51"/>
      <c r="D35" s="51"/>
      <c r="E35" s="51"/>
      <c r="F35" s="51"/>
      <c r="G35" s="51"/>
      <c r="H35" s="51"/>
      <c r="I35" s="51"/>
      <c r="J35" s="51"/>
      <c r="K35" s="51"/>
      <c r="L35" s="51"/>
      <c r="M35" s="51"/>
      <c r="N35" s="51"/>
      <c r="O35" s="51"/>
      <c r="P35" s="51"/>
      <c r="Q35" s="51"/>
    </row>
    <row r="36" spans="2:17" ht="38.25" customHeight="1">
      <c r="B36" s="145" t="s">
        <v>101</v>
      </c>
      <c r="C36" s="145"/>
      <c r="D36" s="145"/>
      <c r="E36" s="145"/>
      <c r="F36" s="145"/>
      <c r="G36" s="145"/>
      <c r="H36" s="145"/>
      <c r="I36" s="145"/>
      <c r="J36" s="145"/>
      <c r="K36" s="145"/>
      <c r="L36" s="51"/>
      <c r="M36" s="51"/>
      <c r="N36" s="51"/>
      <c r="O36" s="51"/>
      <c r="P36" s="51"/>
      <c r="Q36" s="51"/>
    </row>
    <row r="37" spans="2:17">
      <c r="B37" s="149" t="s">
        <v>47</v>
      </c>
      <c r="C37" s="149"/>
      <c r="D37" s="149"/>
      <c r="E37" s="149"/>
      <c r="F37" s="149"/>
      <c r="G37" s="149"/>
      <c r="H37" s="149"/>
      <c r="I37" s="149"/>
      <c r="J37" s="149"/>
      <c r="K37" s="149"/>
      <c r="L37" s="51"/>
      <c r="M37" s="51"/>
      <c r="N37" s="51"/>
      <c r="O37" s="51"/>
      <c r="P37" s="51"/>
      <c r="Q37" s="51"/>
    </row>
    <row r="38" spans="2:17">
      <c r="B38" s="57"/>
      <c r="C38" s="51"/>
      <c r="D38" s="51"/>
      <c r="E38" s="51"/>
      <c r="F38" s="51"/>
      <c r="G38" s="51"/>
      <c r="H38" s="51"/>
      <c r="I38" s="51"/>
      <c r="J38" s="51"/>
      <c r="K38" s="51"/>
      <c r="L38" s="51"/>
      <c r="M38" s="51"/>
      <c r="N38" s="51"/>
      <c r="O38" s="51"/>
      <c r="P38" s="51"/>
      <c r="Q38" s="51"/>
    </row>
    <row r="39" spans="2:17">
      <c r="B39" s="56" t="s">
        <v>56</v>
      </c>
      <c r="C39" s="51"/>
      <c r="D39" s="51"/>
      <c r="E39" s="51"/>
      <c r="F39" s="51"/>
      <c r="G39" s="51"/>
      <c r="H39" s="51"/>
      <c r="I39" s="51"/>
      <c r="J39" s="51"/>
      <c r="K39" s="51"/>
      <c r="L39" s="51"/>
      <c r="M39" s="51"/>
      <c r="N39" s="51"/>
      <c r="O39" s="51"/>
      <c r="P39" s="51"/>
      <c r="Q39" s="51"/>
    </row>
    <row r="40" spans="2:17">
      <c r="B40" s="149" t="s">
        <v>102</v>
      </c>
      <c r="C40" s="149"/>
      <c r="D40" s="149"/>
      <c r="E40" s="149"/>
      <c r="F40" s="149"/>
      <c r="G40" s="149"/>
      <c r="H40" s="149"/>
      <c r="I40" s="149"/>
      <c r="J40" s="149"/>
      <c r="K40" s="149"/>
      <c r="L40" s="51"/>
      <c r="M40" s="51"/>
      <c r="N40" s="51"/>
      <c r="O40" s="51"/>
      <c r="P40" s="51"/>
      <c r="Q40" s="51"/>
    </row>
    <row r="41" spans="2:17">
      <c r="B41" s="149" t="s">
        <v>48</v>
      </c>
      <c r="C41" s="149"/>
      <c r="D41" s="149"/>
      <c r="E41" s="149"/>
      <c r="F41" s="149"/>
      <c r="G41" s="149"/>
      <c r="H41" s="149"/>
      <c r="I41" s="149"/>
      <c r="J41" s="149"/>
      <c r="K41" s="149"/>
      <c r="L41" s="51"/>
      <c r="M41" s="51"/>
      <c r="N41" s="51"/>
      <c r="O41" s="51"/>
      <c r="P41" s="51"/>
      <c r="Q41" s="51"/>
    </row>
    <row r="42" spans="2:17">
      <c r="B42" s="51"/>
      <c r="C42" s="51"/>
      <c r="D42" s="51"/>
      <c r="E42" s="51"/>
      <c r="F42" s="51"/>
      <c r="G42" s="51"/>
      <c r="H42" s="51"/>
      <c r="I42" s="51"/>
      <c r="J42" s="51"/>
      <c r="K42" s="51"/>
      <c r="L42" s="51"/>
      <c r="M42" s="51"/>
      <c r="N42" s="51"/>
      <c r="O42" s="51"/>
      <c r="P42" s="51"/>
      <c r="Q42" s="51"/>
    </row>
    <row r="43" spans="2:17">
      <c r="B43" s="51" t="s">
        <v>57</v>
      </c>
      <c r="C43" s="51"/>
      <c r="D43" s="51"/>
      <c r="E43" s="51"/>
      <c r="F43" s="51"/>
      <c r="G43" s="51"/>
      <c r="H43" s="51"/>
      <c r="I43" s="51"/>
      <c r="J43" s="51"/>
      <c r="K43" s="51"/>
      <c r="L43" s="51"/>
      <c r="M43" s="51"/>
      <c r="N43" s="51"/>
      <c r="O43" s="51"/>
      <c r="P43" s="51"/>
      <c r="Q43" s="51"/>
    </row>
    <row r="44" spans="2:17" ht="11.25" customHeight="1">
      <c r="B44" s="51"/>
      <c r="C44" s="51"/>
      <c r="D44" s="51"/>
      <c r="E44" s="51"/>
      <c r="F44" s="51"/>
      <c r="G44" s="51"/>
      <c r="H44" s="51"/>
      <c r="I44" s="51"/>
      <c r="J44" s="51"/>
      <c r="K44" s="51"/>
      <c r="L44" s="51"/>
      <c r="M44" s="51"/>
      <c r="N44" s="51"/>
      <c r="O44" s="51"/>
      <c r="P44" s="51"/>
      <c r="Q44" s="51"/>
    </row>
    <row r="45" spans="2:17">
      <c r="B45" s="51" t="s">
        <v>58</v>
      </c>
      <c r="C45" s="51"/>
      <c r="D45" s="51"/>
      <c r="E45" s="51"/>
      <c r="F45" s="51"/>
      <c r="G45" s="51"/>
      <c r="H45" s="51"/>
      <c r="I45" s="51"/>
      <c r="J45" s="51"/>
      <c r="K45" s="51"/>
      <c r="L45" s="51"/>
      <c r="M45" s="51"/>
      <c r="N45" s="51"/>
      <c r="O45" s="51"/>
      <c r="P45" s="51"/>
      <c r="Q45" s="51"/>
    </row>
    <row r="46" spans="2:17" ht="11.25" customHeight="1">
      <c r="B46" s="51"/>
      <c r="C46" s="51"/>
      <c r="D46" s="51"/>
      <c r="E46" s="51"/>
      <c r="F46" s="51"/>
      <c r="G46" s="51"/>
      <c r="H46" s="51"/>
      <c r="I46" s="51"/>
      <c r="J46" s="51"/>
      <c r="K46" s="51"/>
      <c r="L46" s="51"/>
      <c r="M46" s="51"/>
      <c r="N46" s="51"/>
      <c r="O46" s="51"/>
      <c r="P46" s="51"/>
      <c r="Q46" s="51"/>
    </row>
    <row r="47" spans="2:17">
      <c r="B47" s="51" t="s">
        <v>59</v>
      </c>
      <c r="C47" s="51"/>
      <c r="D47" s="51"/>
      <c r="E47" s="51"/>
      <c r="F47" s="51"/>
      <c r="G47" s="51"/>
      <c r="H47" s="51"/>
      <c r="I47" s="51"/>
      <c r="J47" s="51"/>
      <c r="K47" s="51"/>
      <c r="L47" s="51"/>
      <c r="M47" s="51"/>
      <c r="N47" s="51"/>
      <c r="O47" s="51"/>
      <c r="P47" s="51"/>
      <c r="Q47" s="51"/>
    </row>
    <row r="48" spans="2:17" ht="10.5" customHeight="1">
      <c r="B48" s="51"/>
      <c r="C48" s="51"/>
      <c r="D48" s="51"/>
      <c r="E48" s="51"/>
      <c r="F48" s="51"/>
      <c r="G48" s="51"/>
      <c r="H48" s="51"/>
      <c r="I48" s="51"/>
      <c r="J48" s="51"/>
      <c r="K48" s="51"/>
      <c r="L48" s="51"/>
      <c r="M48" s="51"/>
      <c r="N48" s="51"/>
      <c r="O48" s="51"/>
      <c r="P48" s="51"/>
      <c r="Q48" s="51"/>
    </row>
    <row r="49" spans="2:17">
      <c r="B49" s="51" t="s">
        <v>60</v>
      </c>
      <c r="C49" s="51"/>
      <c r="D49" s="51"/>
      <c r="E49" s="51"/>
      <c r="F49" s="51"/>
      <c r="G49" s="51"/>
      <c r="H49" s="51"/>
      <c r="I49" s="51"/>
      <c r="J49" s="51"/>
      <c r="K49" s="51"/>
      <c r="L49" s="51"/>
      <c r="M49" s="51"/>
      <c r="N49" s="51"/>
      <c r="O49" s="51"/>
      <c r="P49" s="51"/>
      <c r="Q49" s="51"/>
    </row>
    <row r="50" spans="2:17" ht="9.75" customHeight="1">
      <c r="B50" s="51"/>
      <c r="C50" s="51"/>
      <c r="D50" s="51"/>
      <c r="E50" s="51"/>
      <c r="F50" s="51"/>
      <c r="G50" s="51"/>
      <c r="H50" s="51"/>
      <c r="I50" s="51"/>
      <c r="J50" s="51"/>
      <c r="K50" s="51"/>
      <c r="L50" s="51"/>
      <c r="M50" s="51"/>
      <c r="N50" s="51"/>
      <c r="O50" s="51"/>
      <c r="P50" s="51"/>
      <c r="Q50" s="51"/>
    </row>
    <row r="51" spans="2:17">
      <c r="B51" s="51" t="s">
        <v>61</v>
      </c>
      <c r="C51" s="51"/>
      <c r="D51" s="51"/>
      <c r="E51" s="51"/>
      <c r="F51" s="51"/>
      <c r="G51" s="51"/>
      <c r="H51" s="51"/>
      <c r="I51" s="51"/>
      <c r="J51" s="51"/>
      <c r="K51" s="51"/>
      <c r="L51" s="51"/>
      <c r="M51" s="51"/>
      <c r="N51" s="51"/>
      <c r="O51" s="51"/>
      <c r="P51" s="51"/>
      <c r="Q51" s="51"/>
    </row>
    <row r="52" spans="2:17" ht="8.25" customHeight="1">
      <c r="B52" s="51"/>
      <c r="C52" s="51"/>
      <c r="D52" s="51"/>
      <c r="E52" s="51"/>
      <c r="F52" s="51"/>
      <c r="G52" s="51"/>
      <c r="H52" s="51"/>
      <c r="I52" s="51"/>
      <c r="J52" s="51"/>
      <c r="K52" s="51"/>
      <c r="L52" s="51"/>
      <c r="M52" s="51"/>
      <c r="N52" s="51"/>
      <c r="O52" s="51"/>
      <c r="P52" s="51"/>
      <c r="Q52" s="51"/>
    </row>
    <row r="53" spans="2:17">
      <c r="B53" s="51" t="s">
        <v>62</v>
      </c>
      <c r="C53" s="51"/>
      <c r="D53" s="51"/>
      <c r="E53" s="51"/>
      <c r="F53" s="51"/>
      <c r="G53" s="51"/>
      <c r="H53" s="51"/>
      <c r="I53" s="51"/>
      <c r="J53" s="51"/>
      <c r="K53" s="51"/>
      <c r="L53" s="51"/>
      <c r="M53" s="51"/>
      <c r="N53" s="51"/>
      <c r="O53" s="51"/>
      <c r="P53" s="51"/>
      <c r="Q53" s="51"/>
    </row>
    <row r="54" spans="2:17" ht="6.75" customHeight="1">
      <c r="B54" s="51"/>
      <c r="C54" s="51"/>
      <c r="D54" s="51"/>
      <c r="E54" s="51"/>
      <c r="F54" s="51"/>
      <c r="G54" s="51"/>
      <c r="H54" s="51"/>
      <c r="I54" s="51"/>
      <c r="J54" s="51"/>
      <c r="K54" s="51"/>
      <c r="L54" s="51"/>
      <c r="M54" s="51"/>
      <c r="N54" s="51"/>
      <c r="O54" s="51"/>
      <c r="P54" s="51"/>
      <c r="Q54" s="51"/>
    </row>
    <row r="55" spans="2:17">
      <c r="B55" s="51" t="s">
        <v>1047</v>
      </c>
      <c r="C55" s="51"/>
      <c r="D55" s="51"/>
      <c r="E55" s="51"/>
      <c r="F55" s="51"/>
      <c r="G55" s="51"/>
      <c r="H55" s="51"/>
      <c r="I55" s="51"/>
      <c r="J55" s="51"/>
      <c r="K55" s="51"/>
      <c r="L55" s="51"/>
      <c r="M55" s="51"/>
      <c r="N55" s="51"/>
      <c r="O55" s="51"/>
      <c r="P55" s="51"/>
      <c r="Q55" s="51"/>
    </row>
    <row r="56" spans="2:17">
      <c r="B56" s="51"/>
      <c r="C56" s="51"/>
      <c r="D56" s="51"/>
      <c r="E56" s="51"/>
      <c r="F56" s="51"/>
      <c r="G56" s="51"/>
      <c r="H56" s="51"/>
      <c r="I56" s="51"/>
      <c r="J56" s="51"/>
      <c r="K56" s="51"/>
      <c r="L56" s="51"/>
      <c r="M56" s="51"/>
      <c r="N56" s="51"/>
      <c r="O56" s="51"/>
      <c r="P56" s="51"/>
      <c r="Q56" s="51"/>
    </row>
    <row r="57" spans="2:17">
      <c r="B57" s="58" t="s">
        <v>63</v>
      </c>
      <c r="C57" s="52"/>
      <c r="D57" s="52"/>
      <c r="E57" s="52"/>
      <c r="F57" s="52"/>
      <c r="G57" s="51"/>
      <c r="H57" s="51"/>
      <c r="I57" s="51"/>
      <c r="J57" s="51"/>
      <c r="K57" s="51"/>
      <c r="L57" s="51"/>
      <c r="M57" s="51"/>
      <c r="N57" s="51"/>
      <c r="O57" s="51"/>
      <c r="P57" s="51"/>
      <c r="Q57" s="51"/>
    </row>
    <row r="58" spans="2:17">
      <c r="B58" s="51" t="s">
        <v>49</v>
      </c>
      <c r="C58" s="51"/>
      <c r="D58" s="51"/>
      <c r="E58" s="51"/>
      <c r="F58" s="51"/>
      <c r="G58" s="51"/>
      <c r="H58" s="51"/>
      <c r="I58" s="51"/>
      <c r="J58" s="51"/>
      <c r="K58" s="51"/>
      <c r="L58" s="51"/>
      <c r="M58" s="51"/>
      <c r="N58" s="51"/>
      <c r="O58" s="51"/>
      <c r="P58" s="51"/>
      <c r="Q58" s="51"/>
    </row>
    <row r="59" spans="2:17">
      <c r="B59" s="51"/>
      <c r="C59" s="51"/>
      <c r="D59" s="51"/>
      <c r="E59" s="51"/>
      <c r="F59" s="51"/>
      <c r="G59" s="51"/>
      <c r="H59" s="51"/>
      <c r="I59" s="51"/>
      <c r="J59" s="51"/>
      <c r="K59" s="51"/>
      <c r="L59" s="51"/>
      <c r="M59" s="51"/>
      <c r="N59" s="51"/>
      <c r="O59" s="51"/>
      <c r="P59" s="51"/>
      <c r="Q59" s="51"/>
    </row>
    <row r="60" spans="2:17">
      <c r="B60" s="51" t="s">
        <v>64</v>
      </c>
      <c r="C60" s="51"/>
      <c r="D60" s="51"/>
      <c r="E60" s="51"/>
      <c r="F60" s="51"/>
      <c r="G60" s="51"/>
      <c r="H60" s="51"/>
      <c r="I60" s="51"/>
      <c r="J60" s="51"/>
      <c r="K60" s="51"/>
      <c r="L60" s="51"/>
      <c r="M60" s="51"/>
      <c r="N60" s="51"/>
      <c r="O60" s="51"/>
      <c r="P60" s="51"/>
      <c r="Q60" s="51"/>
    </row>
    <row r="61" spans="2:17">
      <c r="B61" s="51" t="s">
        <v>65</v>
      </c>
      <c r="C61" s="51"/>
      <c r="D61" s="51"/>
      <c r="E61" s="51"/>
      <c r="F61" s="51"/>
      <c r="G61" s="51"/>
      <c r="H61" s="51"/>
      <c r="I61" s="51"/>
      <c r="J61" s="51"/>
      <c r="K61" s="51"/>
      <c r="L61" s="51"/>
      <c r="M61" s="51"/>
      <c r="N61" s="51"/>
      <c r="O61" s="51"/>
      <c r="P61" s="51"/>
      <c r="Q61" s="51"/>
    </row>
    <row r="62" spans="2:17">
      <c r="B62" s="51"/>
      <c r="C62" s="51"/>
      <c r="D62" s="51"/>
      <c r="E62" s="51"/>
      <c r="F62" s="51"/>
      <c r="G62" s="51"/>
      <c r="H62" s="51"/>
      <c r="I62" s="51"/>
      <c r="J62" s="51"/>
      <c r="K62" s="51"/>
      <c r="L62" s="51"/>
      <c r="M62" s="51"/>
      <c r="N62" s="51"/>
      <c r="O62" s="51"/>
      <c r="P62" s="51"/>
      <c r="Q62" s="51"/>
    </row>
    <row r="63" spans="2:17">
      <c r="B63" s="56" t="s">
        <v>50</v>
      </c>
      <c r="E63" s="51"/>
      <c r="F63" s="51"/>
      <c r="G63" s="51"/>
      <c r="H63" s="51"/>
      <c r="I63" s="51"/>
      <c r="J63" s="51"/>
      <c r="K63" s="51"/>
      <c r="L63" s="51"/>
      <c r="M63" s="51"/>
      <c r="N63" s="51"/>
      <c r="O63" s="51"/>
      <c r="P63" s="51"/>
      <c r="Q63" s="51"/>
    </row>
    <row r="64" spans="2:17">
      <c r="B64" s="146" t="s">
        <v>66</v>
      </c>
      <c r="C64" s="147"/>
      <c r="D64" s="67"/>
    </row>
    <row r="65" spans="2:11">
      <c r="B65" s="66"/>
      <c r="C65" s="63"/>
      <c r="D65" s="68" t="s">
        <v>51</v>
      </c>
    </row>
    <row r="66" spans="2:11">
      <c r="B66" s="59"/>
      <c r="C66" s="60"/>
      <c r="D66" s="69" t="s">
        <v>67</v>
      </c>
      <c r="H66" s="64"/>
    </row>
    <row r="67" spans="2:11">
      <c r="B67" s="59"/>
      <c r="C67" s="60"/>
      <c r="D67" s="69" t="s">
        <v>68</v>
      </c>
      <c r="H67" s="64"/>
    </row>
    <row r="68" spans="2:11">
      <c r="B68" s="61"/>
      <c r="C68" s="62"/>
      <c r="D68" s="70"/>
      <c r="H68" s="64"/>
    </row>
    <row r="71" spans="2:11">
      <c r="B71" s="56" t="s">
        <v>52</v>
      </c>
    </row>
    <row r="72" spans="2:11">
      <c r="B72" s="51"/>
    </row>
    <row r="73" spans="2:11">
      <c r="B73" s="65" t="s">
        <v>69</v>
      </c>
      <c r="C73" s="65" t="s">
        <v>72</v>
      </c>
    </row>
    <row r="74" spans="2:11">
      <c r="B74" s="65" t="s">
        <v>70</v>
      </c>
      <c r="C74" s="65" t="s">
        <v>72</v>
      </c>
    </row>
    <row r="75" spans="2:11">
      <c r="B75" s="65" t="s">
        <v>71</v>
      </c>
      <c r="C75" s="65" t="s">
        <v>73</v>
      </c>
    </row>
    <row r="78" spans="2:11" ht="30" customHeight="1">
      <c r="B78" s="145" t="s">
        <v>74</v>
      </c>
      <c r="C78" s="145"/>
      <c r="D78" s="145"/>
      <c r="E78" s="145"/>
      <c r="F78" s="145"/>
      <c r="G78" s="145"/>
      <c r="H78" s="145"/>
      <c r="I78" s="145"/>
      <c r="J78" s="145"/>
      <c r="K78" s="145"/>
    </row>
    <row r="80" spans="2:11">
      <c r="B80" s="51" t="s">
        <v>103</v>
      </c>
    </row>
    <row r="81" spans="2:5" ht="18" thickBot="1"/>
    <row r="82" spans="2:5" ht="23.1" customHeight="1" thickBot="1">
      <c r="B82" s="73" t="s">
        <v>448</v>
      </c>
      <c r="C82" s="74" t="s">
        <v>449</v>
      </c>
      <c r="D82" s="73" t="s">
        <v>448</v>
      </c>
      <c r="E82" s="74" t="s">
        <v>449</v>
      </c>
    </row>
    <row r="83" spans="2:5" ht="23.1" customHeight="1" thickBot="1">
      <c r="B83" s="75" t="s">
        <v>450</v>
      </c>
      <c r="C83" s="76" t="s">
        <v>451</v>
      </c>
      <c r="D83" s="75" t="s">
        <v>19</v>
      </c>
      <c r="E83" s="76"/>
    </row>
    <row r="84" spans="2:5" ht="23.1" customHeight="1" thickBot="1">
      <c r="B84" s="75" t="s">
        <v>452</v>
      </c>
      <c r="C84" s="76"/>
      <c r="D84" s="75" t="s">
        <v>20</v>
      </c>
      <c r="E84" s="76" t="s">
        <v>21</v>
      </c>
    </row>
    <row r="85" spans="2:5" ht="23.1" customHeight="1" thickBot="1">
      <c r="B85" s="75" t="s">
        <v>453</v>
      </c>
      <c r="C85" s="76" t="s">
        <v>454</v>
      </c>
      <c r="D85" s="75" t="s">
        <v>22</v>
      </c>
      <c r="E85" s="76"/>
    </row>
    <row r="86" spans="2:5" ht="23.1" customHeight="1" thickBot="1">
      <c r="B86" s="75" t="s">
        <v>455</v>
      </c>
      <c r="C86" s="76" t="s">
        <v>456</v>
      </c>
      <c r="D86" s="75" t="s">
        <v>23</v>
      </c>
      <c r="E86" s="76"/>
    </row>
    <row r="87" spans="2:5" ht="23.1" customHeight="1" thickBot="1">
      <c r="B87" s="75" t="s">
        <v>457</v>
      </c>
      <c r="C87" s="76"/>
      <c r="D87" s="75" t="s">
        <v>24</v>
      </c>
      <c r="E87" s="76"/>
    </row>
    <row r="88" spans="2:5" ht="23.1" customHeight="1" thickBot="1">
      <c r="B88" s="75" t="s">
        <v>458</v>
      </c>
      <c r="C88" s="76"/>
      <c r="D88" s="75" t="s">
        <v>25</v>
      </c>
      <c r="E88" s="76"/>
    </row>
    <row r="89" spans="2:5" ht="23.1" customHeight="1" thickBot="1">
      <c r="B89" s="75" t="s">
        <v>459</v>
      </c>
      <c r="C89" s="76" t="s">
        <v>0</v>
      </c>
      <c r="D89" s="75" t="s">
        <v>26</v>
      </c>
      <c r="E89" s="76"/>
    </row>
    <row r="90" spans="2:5" ht="23.1" customHeight="1" thickBot="1">
      <c r="B90" s="75" t="s">
        <v>1</v>
      </c>
      <c r="C90" s="76" t="s">
        <v>2</v>
      </c>
      <c r="D90" s="75" t="s">
        <v>27</v>
      </c>
      <c r="E90" s="76"/>
    </row>
    <row r="91" spans="2:5" ht="23.1" customHeight="1" thickBot="1">
      <c r="B91" s="75" t="s">
        <v>3</v>
      </c>
      <c r="C91" s="76"/>
      <c r="D91" s="75" t="s">
        <v>28</v>
      </c>
      <c r="E91" s="76"/>
    </row>
    <row r="92" spans="2:5" ht="23.1" customHeight="1" thickBot="1">
      <c r="B92" s="75" t="s">
        <v>4</v>
      </c>
      <c r="C92" s="76"/>
      <c r="D92" s="75" t="s">
        <v>29</v>
      </c>
      <c r="E92" s="76"/>
    </row>
    <row r="93" spans="2:5" ht="23.1" customHeight="1" thickBot="1">
      <c r="B93" s="75" t="s">
        <v>5</v>
      </c>
      <c r="C93" s="76"/>
      <c r="D93" s="75" t="s">
        <v>30</v>
      </c>
      <c r="E93" s="76"/>
    </row>
    <row r="94" spans="2:5" ht="23.1" customHeight="1" thickBot="1">
      <c r="B94" s="75" t="s">
        <v>6</v>
      </c>
      <c r="C94" s="76"/>
      <c r="D94" s="75" t="s">
        <v>31</v>
      </c>
      <c r="E94" s="76" t="s">
        <v>32</v>
      </c>
    </row>
    <row r="95" spans="2:5" ht="23.1" customHeight="1" thickBot="1">
      <c r="B95" s="75" t="s">
        <v>7</v>
      </c>
      <c r="C95" s="76" t="s">
        <v>8</v>
      </c>
      <c r="D95" s="75" t="s">
        <v>33</v>
      </c>
      <c r="E95" s="76"/>
    </row>
    <row r="96" spans="2:5" ht="23.1" customHeight="1" thickBot="1">
      <c r="B96" s="75" t="s">
        <v>9</v>
      </c>
      <c r="C96" s="76"/>
      <c r="D96" s="75" t="s">
        <v>34</v>
      </c>
      <c r="E96" s="76"/>
    </row>
    <row r="97" spans="2:11" ht="23.1" customHeight="1" thickBot="1">
      <c r="B97" s="75" t="s">
        <v>10</v>
      </c>
      <c r="C97" s="76" t="s">
        <v>11</v>
      </c>
      <c r="D97" s="75" t="s">
        <v>35</v>
      </c>
      <c r="E97" s="76"/>
    </row>
    <row r="98" spans="2:11" ht="23.1" customHeight="1" thickBot="1">
      <c r="B98" s="75" t="s">
        <v>12</v>
      </c>
      <c r="C98" s="76"/>
      <c r="D98" s="75" t="s">
        <v>36</v>
      </c>
      <c r="E98" s="76"/>
    </row>
    <row r="99" spans="2:11" ht="23.1" customHeight="1" thickBot="1">
      <c r="B99" s="75" t="s">
        <v>13</v>
      </c>
      <c r="C99" s="76"/>
      <c r="D99" s="75" t="s">
        <v>37</v>
      </c>
      <c r="E99" s="76" t="s">
        <v>38</v>
      </c>
    </row>
    <row r="100" spans="2:11" ht="23.1" customHeight="1" thickBot="1">
      <c r="B100" s="75" t="s">
        <v>14</v>
      </c>
      <c r="C100" s="76" t="s">
        <v>15</v>
      </c>
      <c r="D100" s="75" t="s">
        <v>39</v>
      </c>
      <c r="E100" s="76"/>
    </row>
    <row r="101" spans="2:11" ht="23.1" customHeight="1" thickBot="1">
      <c r="B101" s="75" t="s">
        <v>16</v>
      </c>
      <c r="C101" s="76"/>
      <c r="D101" s="75" t="s">
        <v>40</v>
      </c>
      <c r="E101" s="76"/>
    </row>
    <row r="102" spans="2:11" ht="23.1" customHeight="1" thickBot="1">
      <c r="B102" s="75" t="s">
        <v>17</v>
      </c>
      <c r="C102" s="76" t="s">
        <v>18</v>
      </c>
      <c r="D102" s="75" t="s">
        <v>41</v>
      </c>
      <c r="E102" s="76"/>
    </row>
    <row r="103" spans="2:11" ht="23.1" customHeight="1"/>
    <row r="105" spans="2:11" ht="15" customHeight="1">
      <c r="B105" s="145" t="s">
        <v>75</v>
      </c>
      <c r="C105" s="145"/>
      <c r="D105" s="145"/>
      <c r="E105" s="145"/>
      <c r="F105" s="145"/>
      <c r="G105" s="145"/>
      <c r="H105" s="145"/>
      <c r="I105" s="145"/>
      <c r="J105" s="145"/>
      <c r="K105" s="145"/>
    </row>
    <row r="106" spans="2:11">
      <c r="B106" s="51" t="s">
        <v>76</v>
      </c>
      <c r="C106" s="51"/>
      <c r="D106" s="51"/>
      <c r="E106" s="51"/>
      <c r="F106" s="51"/>
      <c r="G106" s="51"/>
      <c r="H106" s="51"/>
      <c r="I106" s="51"/>
      <c r="J106" s="51"/>
    </row>
    <row r="108" spans="2:11">
      <c r="B108" s="56" t="s">
        <v>77</v>
      </c>
    </row>
    <row r="109" spans="2:11">
      <c r="B109" s="56" t="s">
        <v>78</v>
      </c>
    </row>
    <row r="110" spans="2:11">
      <c r="B110" s="56" t="s">
        <v>79</v>
      </c>
    </row>
    <row r="111" spans="2:11" ht="18" thickBot="1"/>
    <row r="112" spans="2:11" ht="18" thickBot="1">
      <c r="B112" s="79" t="s">
        <v>80</v>
      </c>
      <c r="C112" s="80" t="s">
        <v>81</v>
      </c>
    </row>
    <row r="113" spans="2:3" ht="18" thickBot="1">
      <c r="B113" s="72" t="s">
        <v>82</v>
      </c>
      <c r="C113" s="71" t="s">
        <v>83</v>
      </c>
    </row>
    <row r="114" spans="2:3" ht="18" thickBot="1">
      <c r="B114" s="72" t="s">
        <v>84</v>
      </c>
      <c r="C114" s="71" t="s">
        <v>85</v>
      </c>
    </row>
    <row r="115" spans="2:3" ht="18" thickBot="1">
      <c r="B115" s="72" t="s">
        <v>86</v>
      </c>
      <c r="C115" s="71" t="s">
        <v>87</v>
      </c>
    </row>
    <row r="116" spans="2:3" ht="36.75" thickBot="1">
      <c r="B116" s="72" t="s">
        <v>88</v>
      </c>
      <c r="C116" s="71" t="s">
        <v>89</v>
      </c>
    </row>
    <row r="117" spans="2:3" ht="24.75" thickBot="1">
      <c r="B117" s="72" t="s">
        <v>90</v>
      </c>
      <c r="C117" s="71" t="s">
        <v>91</v>
      </c>
    </row>
    <row r="119" spans="2:3">
      <c r="B119" s="56" t="s">
        <v>92</v>
      </c>
    </row>
    <row r="120" spans="2:3" ht="18" thickBot="1"/>
    <row r="121" spans="2:3" ht="18" thickBot="1">
      <c r="B121" s="77" t="s">
        <v>80</v>
      </c>
      <c r="C121" s="78" t="s">
        <v>1044</v>
      </c>
    </row>
    <row r="122" spans="2:3" ht="18" thickBot="1">
      <c r="B122" s="49" t="s">
        <v>82</v>
      </c>
      <c r="C122" s="50" t="s">
        <v>83</v>
      </c>
    </row>
    <row r="123" spans="2:3" ht="18" thickBot="1">
      <c r="B123" s="49" t="s">
        <v>84</v>
      </c>
      <c r="C123" s="50" t="s">
        <v>85</v>
      </c>
    </row>
    <row r="124" spans="2:3" ht="100.5" thickBot="1">
      <c r="B124" s="49" t="s">
        <v>90</v>
      </c>
      <c r="C124" s="50"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7.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37"/>
  <sheetViews>
    <sheetView showGridLines="0" tabSelected="1" view="pageBreakPreview" zoomScale="115" zoomScaleNormal="120" zoomScaleSheetLayoutView="115" zoomScalePageLayoutView="120" workbookViewId="0">
      <selection sqref="A1:I1"/>
    </sheetView>
  </sheetViews>
  <sheetFormatPr defaultRowHeight="17.25"/>
  <cols>
    <col min="8" max="8" width="8.75" customWidth="1"/>
    <col min="9" max="9" width="9" hidden="1" customWidth="1"/>
  </cols>
  <sheetData>
    <row r="1" spans="1:9">
      <c r="A1" s="158" t="s">
        <v>1119</v>
      </c>
      <c r="B1" s="158"/>
      <c r="C1" s="158"/>
      <c r="D1" s="158"/>
      <c r="E1" s="158"/>
      <c r="F1" s="158"/>
      <c r="G1" s="158"/>
      <c r="H1" s="158"/>
      <c r="I1" s="158"/>
    </row>
    <row r="2" spans="1:9">
      <c r="A2" s="158" t="s">
        <v>1057</v>
      </c>
      <c r="B2" s="158"/>
      <c r="C2" s="158"/>
      <c r="D2" s="158"/>
      <c r="E2" s="158"/>
      <c r="F2" s="158"/>
      <c r="G2" s="158"/>
      <c r="H2" s="158"/>
      <c r="I2" s="158"/>
    </row>
    <row r="3" spans="1:9" ht="23.25">
      <c r="A3" s="157" t="s">
        <v>1118</v>
      </c>
      <c r="B3" s="157"/>
      <c r="C3" s="157"/>
      <c r="D3" s="157"/>
      <c r="E3" s="157"/>
      <c r="F3" s="157"/>
      <c r="G3" s="157"/>
      <c r="H3" s="157"/>
      <c r="I3" s="157"/>
    </row>
    <row r="34" spans="1:10" ht="67.5" customHeight="1" thickBot="1"/>
    <row r="35" spans="1:10">
      <c r="A35" s="159" t="s">
        <v>1048</v>
      </c>
      <c r="B35" s="160"/>
      <c r="C35" s="160"/>
      <c r="D35" s="161"/>
      <c r="E35" s="159" t="s">
        <v>1049</v>
      </c>
      <c r="F35" s="160"/>
      <c r="G35" s="160"/>
      <c r="H35" s="160"/>
      <c r="I35" s="160"/>
      <c r="J35" s="135"/>
    </row>
    <row r="36" spans="1:10" ht="18.75" customHeight="1">
      <c r="A36" s="154"/>
      <c r="B36" s="155"/>
      <c r="C36" s="155"/>
      <c r="D36" s="156"/>
      <c r="E36" s="152"/>
      <c r="F36" s="153"/>
      <c r="G36" s="153"/>
      <c r="H36" s="153"/>
      <c r="I36" s="153"/>
      <c r="J36" s="84"/>
    </row>
    <row r="37" spans="1:10" ht="18" thickBot="1">
      <c r="A37" s="120"/>
      <c r="B37" s="121"/>
      <c r="C37" s="121"/>
      <c r="D37" s="122"/>
      <c r="E37" s="150"/>
      <c r="F37" s="151"/>
      <c r="G37" s="151"/>
      <c r="H37" s="151"/>
      <c r="I37" s="90"/>
      <c r="J37" s="91"/>
    </row>
  </sheetData>
  <mergeCells count="8">
    <mergeCell ref="E37:H37"/>
    <mergeCell ref="E36:I36"/>
    <mergeCell ref="A36:D36"/>
    <mergeCell ref="A3:I3"/>
    <mergeCell ref="A1:I1"/>
    <mergeCell ref="A2:I2"/>
    <mergeCell ref="A35:D35"/>
    <mergeCell ref="E35:I35"/>
  </mergeCells>
  <phoneticPr fontId="33" type="noConversion"/>
  <pageMargins left="0.70866141732283472" right="0.70866141732283472" top="0.74803149606299213" bottom="0.74803149606299213" header="0.31496062992125984" footer="0.31496062992125984"/>
  <pageSetup paperSize="9" scale="107" orientation="portrait" r:id="rId1"/>
  <drawing r:id="rId2"/>
</worksheet>
</file>

<file path=xl/worksheets/sheet4.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sqref="A1:I1"/>
    </sheetView>
  </sheetViews>
  <sheetFormatPr defaultRowHeight="17.25"/>
  <cols>
    <col min="8" max="8" width="9" customWidth="1"/>
    <col min="9" max="9" width="0.125" customWidth="1"/>
    <col min="10" max="10" width="8.375" customWidth="1"/>
  </cols>
  <sheetData>
    <row r="1" spans="1:9">
      <c r="A1" s="158" t="s">
        <v>1119</v>
      </c>
      <c r="B1" s="158"/>
      <c r="C1" s="158"/>
      <c r="D1" s="158"/>
      <c r="E1" s="158"/>
      <c r="F1" s="158"/>
      <c r="G1" s="158"/>
      <c r="H1" s="158"/>
      <c r="I1" s="158"/>
    </row>
    <row r="2" spans="1:9">
      <c r="A2" s="158" t="s">
        <v>1057</v>
      </c>
      <c r="B2" s="158"/>
      <c r="C2" s="158"/>
      <c r="D2" s="158"/>
      <c r="E2" s="158"/>
      <c r="F2" s="158"/>
      <c r="G2" s="158"/>
      <c r="H2" s="158"/>
      <c r="I2" s="158"/>
    </row>
    <row r="3" spans="1:9" ht="23.25">
      <c r="A3" s="157" t="s">
        <v>1118</v>
      </c>
      <c r="B3" s="157"/>
      <c r="C3" s="157"/>
      <c r="D3" s="157"/>
      <c r="E3" s="157"/>
      <c r="F3" s="157"/>
      <c r="G3" s="157"/>
      <c r="H3" s="157"/>
      <c r="I3" s="157"/>
    </row>
    <row r="34" spans="1:10" ht="61.5" customHeight="1" thickBot="1"/>
    <row r="35" spans="1:10">
      <c r="A35" s="159" t="s">
        <v>1048</v>
      </c>
      <c r="B35" s="160"/>
      <c r="C35" s="160"/>
      <c r="D35" s="161"/>
      <c r="E35" s="159" t="s">
        <v>1049</v>
      </c>
      <c r="F35" s="160"/>
      <c r="G35" s="160"/>
      <c r="H35" s="160"/>
      <c r="I35" s="160"/>
      <c r="J35" s="135"/>
    </row>
    <row r="36" spans="1:10" ht="18.75" customHeight="1">
      <c r="A36" s="154"/>
      <c r="B36" s="155"/>
      <c r="C36" s="155"/>
      <c r="D36" s="156"/>
      <c r="E36" s="152"/>
      <c r="F36" s="153"/>
      <c r="G36" s="153"/>
      <c r="H36" s="153"/>
      <c r="I36" s="153"/>
      <c r="J36" s="84"/>
    </row>
    <row r="37" spans="1:10" ht="18" thickBot="1">
      <c r="A37" s="120"/>
      <c r="B37" s="121"/>
      <c r="C37" s="121"/>
      <c r="D37" s="122"/>
      <c r="E37" s="150"/>
      <c r="F37" s="151"/>
      <c r="G37" s="151"/>
      <c r="H37" s="151"/>
      <c r="I37" s="90"/>
      <c r="J37" s="91"/>
    </row>
  </sheetData>
  <mergeCells count="8">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8" orientation="portrait" r:id="rId1"/>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1" sqref="B1:C3"/>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62" t="str">
        <f>IF('1_GO'!C3="","",'1_GO'!C3)</f>
        <v>Muhasebat Süreç Grubu</v>
      </c>
      <c r="C1" s="163"/>
      <c r="D1" s="32" t="s">
        <v>808</v>
      </c>
    </row>
    <row r="2" spans="1:4">
      <c r="A2" s="1" t="s">
        <v>786</v>
      </c>
      <c r="B2" s="164" t="str">
        <f>IF('1_GO'!C4="","",'1_GO'!C4)</f>
        <v>Menkul Kıymet Ana Süreci</v>
      </c>
      <c r="C2" s="165"/>
    </row>
    <row r="3" spans="1:4">
      <c r="A3" s="1" t="s">
        <v>785</v>
      </c>
      <c r="B3" s="166" t="str">
        <f>IF('1_GO'!C5="","",'1_GO'!C5)</f>
        <v>Menkul Kıymet Alınma İşlemleri Süreci</v>
      </c>
      <c r="C3" s="167"/>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1050</v>
      </c>
    </row>
    <row r="9" spans="1:4">
      <c r="A9" s="123">
        <v>1</v>
      </c>
      <c r="B9" s="117" t="s">
        <v>1060</v>
      </c>
      <c r="C9" s="123">
        <v>1</v>
      </c>
    </row>
    <row r="10" spans="1:4">
      <c r="A10" s="123">
        <v>2</v>
      </c>
      <c r="B10" s="117" t="s">
        <v>1061</v>
      </c>
      <c r="C10" s="123">
        <v>1</v>
      </c>
    </row>
    <row r="11" spans="1:4">
      <c r="A11" s="123">
        <v>3</v>
      </c>
      <c r="B11" s="117" t="s">
        <v>1062</v>
      </c>
      <c r="C11" s="123">
        <v>1</v>
      </c>
    </row>
  </sheetData>
  <sheetProtection selectLockedCells="1"/>
  <mergeCells count="3">
    <mergeCell ref="B1:C1"/>
    <mergeCell ref="B2:C2"/>
    <mergeCell ref="B3:C3"/>
  </mergeCells>
  <phoneticPr fontId="33" type="noConversion"/>
  <conditionalFormatting sqref="B1:C3">
    <cfRule type="containsBlanks" dxfId="74" priority="6">
      <formula>LEN(TRIM(B1))=0</formula>
    </cfRule>
  </conditionalFormatting>
  <conditionalFormatting sqref="A12:B150 A151:C65324">
    <cfRule type="containsBlanks" dxfId="73" priority="5">
      <formula>LEN(TRIM(A12))=0</formula>
    </cfRule>
  </conditionalFormatting>
  <conditionalFormatting sqref="C12:C150">
    <cfRule type="containsBlanks" dxfId="72" priority="4">
      <formula>LEN(TRIM(C12))=0</formula>
    </cfRule>
  </conditionalFormatting>
  <conditionalFormatting sqref="A9:A11">
    <cfRule type="containsBlanks" dxfId="71" priority="3">
      <formula>LEN(TRIM(A9))=0</formula>
    </cfRule>
  </conditionalFormatting>
  <conditionalFormatting sqref="C9:C11">
    <cfRule type="containsBlanks" dxfId="70" priority="2">
      <formula>LEN(TRIM(C9))=0</formula>
    </cfRule>
  </conditionalFormatting>
  <conditionalFormatting sqref="B9:B11">
    <cfRule type="containsBlanks" dxfId="69" priority="1">
      <formula>LEN(TRIM(B9))=0</formula>
    </cfRule>
  </conditionalFormatting>
  <hyperlinks>
    <hyperlink ref="D1" location="'1_GO'!A1" display="Anasayf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 sqref="B1:C3"/>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62" t="str">
        <f>IF('1_GO'!C3="","",'1_GO'!C3)</f>
        <v>Muhasebat Süreç Grubu</v>
      </c>
      <c r="C1" s="163"/>
      <c r="D1" s="32" t="s">
        <v>808</v>
      </c>
    </row>
    <row r="2" spans="1:4">
      <c r="A2" s="1" t="s">
        <v>786</v>
      </c>
      <c r="B2" s="164" t="str">
        <f>IF('1_GO'!C4="","",'1_GO'!C4)</f>
        <v>Menkul Kıymet Ana Süreci</v>
      </c>
      <c r="C2" s="165"/>
    </row>
    <row r="3" spans="1:4">
      <c r="A3" s="1" t="s">
        <v>785</v>
      </c>
      <c r="B3" s="166" t="str">
        <f>IF('1_GO'!C5="","",'1_GO'!C5)</f>
        <v>Menkul Kıymet Alınma İşlemleri Süreci</v>
      </c>
      <c r="C3" s="167"/>
    </row>
    <row r="4" spans="1:4">
      <c r="A4" s="2"/>
      <c r="B4" s="2"/>
      <c r="C4" s="2"/>
    </row>
    <row r="5" spans="1:4" ht="21.75">
      <c r="A5" s="4" t="s">
        <v>1051</v>
      </c>
      <c r="B5" s="5"/>
      <c r="C5" s="6"/>
    </row>
    <row r="6" spans="1:4">
      <c r="A6" s="7" t="s">
        <v>1052</v>
      </c>
      <c r="B6" s="8"/>
      <c r="C6" s="9"/>
    </row>
    <row r="7" spans="1:4" ht="21.75">
      <c r="A7" s="100"/>
      <c r="B7" s="2"/>
      <c r="C7" s="2"/>
    </row>
    <row r="8" spans="1:4">
      <c r="A8" s="1" t="s">
        <v>782</v>
      </c>
      <c r="B8" s="1" t="s">
        <v>789</v>
      </c>
      <c r="C8" s="1" t="s">
        <v>781</v>
      </c>
    </row>
    <row r="9" spans="1:4">
      <c r="A9" s="123">
        <v>1</v>
      </c>
      <c r="B9" s="117" t="s">
        <v>1063</v>
      </c>
      <c r="C9" s="123">
        <v>1</v>
      </c>
    </row>
    <row r="10" spans="1:4">
      <c r="A10" s="123">
        <v>2</v>
      </c>
      <c r="B10" s="117" t="s">
        <v>1064</v>
      </c>
      <c r="C10" s="123">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68" priority="6">
      <formula>LEN(TRIM(B1))=0</formula>
    </cfRule>
  </conditionalFormatting>
  <conditionalFormatting sqref="A130:C65536">
    <cfRule type="containsBlanks" dxfId="67" priority="5">
      <formula>LEN(TRIM(A130))=0</formula>
    </cfRule>
  </conditionalFormatting>
  <conditionalFormatting sqref="A11:B105">
    <cfRule type="containsBlanks" dxfId="66" priority="4">
      <formula>LEN(TRIM(A11))=0</formula>
    </cfRule>
  </conditionalFormatting>
  <conditionalFormatting sqref="C11:C105">
    <cfRule type="containsBlanks" dxfId="65" priority="3">
      <formula>LEN(TRIM(C11))=0</formula>
    </cfRule>
  </conditionalFormatting>
  <conditionalFormatting sqref="A9:B10">
    <cfRule type="containsBlanks" dxfId="64" priority="2">
      <formula>LEN(TRIM(A9))=0</formula>
    </cfRule>
  </conditionalFormatting>
  <conditionalFormatting sqref="C9:C10">
    <cfRule type="containsBlanks" dxfId="63"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3" sqref="C3"/>
    </sheetView>
  </sheetViews>
  <sheetFormatPr defaultRowHeight="15"/>
  <cols>
    <col min="1" max="1" width="5" style="10" customWidth="1"/>
    <col min="2" max="2" width="71.375" style="10" customWidth="1"/>
    <col min="3" max="16384" width="9" style="2"/>
  </cols>
  <sheetData>
    <row r="1" spans="1:3">
      <c r="A1" s="1" t="s">
        <v>784</v>
      </c>
      <c r="B1" s="124" t="str">
        <f>IF('1_GO'!C3="","",'1_GO'!C3)</f>
        <v>Muhasebat Süreç Grubu</v>
      </c>
      <c r="C1" s="32" t="s">
        <v>808</v>
      </c>
    </row>
    <row r="2" spans="1:3">
      <c r="A2" s="1" t="s">
        <v>786</v>
      </c>
      <c r="B2" s="125" t="str">
        <f>IF('1_GO'!C4="","",'1_GO'!C4)</f>
        <v>Menkul Kıymet Ana Süreci</v>
      </c>
    </row>
    <row r="3" spans="1:3">
      <c r="A3" s="1" t="s">
        <v>785</v>
      </c>
      <c r="B3" s="126" t="str">
        <f>IF('1_GO'!C5="","",'1_GO'!C5)</f>
        <v>Menkul Kıymet Alınma İşlemleri Süreci</v>
      </c>
    </row>
    <row r="4" spans="1:3">
      <c r="A4" s="2"/>
      <c r="B4" s="2"/>
    </row>
    <row r="5" spans="1:3" ht="21.75">
      <c r="A5" s="4" t="s">
        <v>792</v>
      </c>
      <c r="B5" s="6"/>
    </row>
    <row r="6" spans="1:3">
      <c r="A6" s="7" t="s">
        <v>793</v>
      </c>
      <c r="B6" s="9"/>
    </row>
    <row r="7" spans="1:3">
      <c r="A7" s="3"/>
      <c r="B7" s="2"/>
    </row>
    <row r="8" spans="1:3">
      <c r="A8" s="1" t="s">
        <v>782</v>
      </c>
      <c r="B8" s="1" t="s">
        <v>794</v>
      </c>
    </row>
    <row r="9" spans="1:3">
      <c r="A9" s="123">
        <v>1</v>
      </c>
      <c r="B9" s="117" t="s">
        <v>1065</v>
      </c>
    </row>
  </sheetData>
  <sheetProtection selectLockedCells="1"/>
  <phoneticPr fontId="33" type="noConversion"/>
  <conditionalFormatting sqref="B1:B3">
    <cfRule type="containsBlanks" dxfId="62" priority="3">
      <formula>LEN(TRIM(B1))=0</formula>
    </cfRule>
  </conditionalFormatting>
  <conditionalFormatting sqref="A10:B65536">
    <cfRule type="containsBlanks" dxfId="61" priority="2">
      <formula>LEN(TRIM(A10))=0</formula>
    </cfRule>
  </conditionalFormatting>
  <conditionalFormatting sqref="A9:B9">
    <cfRule type="containsBlanks" dxfId="60"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0" customWidth="1"/>
    <col min="2" max="2" width="79" style="10" customWidth="1"/>
    <col min="3" max="16384" width="9" style="2"/>
  </cols>
  <sheetData>
    <row r="1" spans="1:3">
      <c r="A1" s="1" t="s">
        <v>784</v>
      </c>
      <c r="B1" s="124" t="str">
        <f>IF('1_GO'!C3="","",'1_GO'!C3)</f>
        <v>Muhasebat Süreç Grubu</v>
      </c>
      <c r="C1" s="32" t="s">
        <v>808</v>
      </c>
    </row>
    <row r="2" spans="1:3">
      <c r="A2" s="1" t="s">
        <v>786</v>
      </c>
      <c r="B2" s="125" t="str">
        <f>IF('1_GO'!C4="","",'1_GO'!C4)</f>
        <v>Menkul Kıymet Ana Süreci</v>
      </c>
    </row>
    <row r="3" spans="1:3">
      <c r="A3" s="1" t="s">
        <v>785</v>
      </c>
      <c r="B3" s="126" t="str">
        <f>IF('1_GO'!C5="","",'1_GO'!C5)</f>
        <v>Menkul Kıymet Alınma İşlemleri Süreci</v>
      </c>
    </row>
    <row r="4" spans="1:3">
      <c r="A4" s="2"/>
      <c r="B4" s="2"/>
    </row>
    <row r="5" spans="1:3" ht="21.75">
      <c r="A5" s="4" t="s">
        <v>443</v>
      </c>
      <c r="B5" s="6"/>
    </row>
    <row r="6" spans="1:3">
      <c r="A6" s="7"/>
      <c r="B6" s="9"/>
    </row>
    <row r="7" spans="1:3">
      <c r="A7" s="3"/>
      <c r="B7" s="2"/>
    </row>
    <row r="8" spans="1:3">
      <c r="A8" s="1" t="s">
        <v>782</v>
      </c>
      <c r="B8" s="1" t="s">
        <v>800</v>
      </c>
    </row>
    <row r="9" spans="1:3">
      <c r="A9" s="127">
        <v>1</v>
      </c>
      <c r="B9" s="128" t="s">
        <v>1066</v>
      </c>
    </row>
  </sheetData>
  <sheetProtection selectLockedCells="1"/>
  <phoneticPr fontId="33" type="noConversion"/>
  <conditionalFormatting sqref="B1:B3">
    <cfRule type="containsBlanks" dxfId="59" priority="3">
      <formula>LEN(TRIM(B1))=0</formula>
    </cfRule>
  </conditionalFormatting>
  <conditionalFormatting sqref="A10:B65536">
    <cfRule type="containsBlanks" dxfId="58" priority="2">
      <formula>LEN(TRIM(A10))=0</formula>
    </cfRule>
  </conditionalFormatting>
  <conditionalFormatting sqref="A9:B9">
    <cfRule type="containsBlanks" dxfId="57"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5" sqref="B15"/>
    </sheetView>
  </sheetViews>
  <sheetFormatPr defaultRowHeight="15"/>
  <cols>
    <col min="1" max="1" width="5" style="10" customWidth="1"/>
    <col min="2" max="2" width="80.25" style="10" customWidth="1"/>
    <col min="3" max="16384" width="9" style="2"/>
  </cols>
  <sheetData>
    <row r="1" spans="1:3">
      <c r="A1" s="1" t="s">
        <v>784</v>
      </c>
      <c r="B1" s="124" t="str">
        <f>IF('1_GO'!C3="","",'1_GO'!C3)</f>
        <v>Muhasebat Süreç Grubu</v>
      </c>
      <c r="C1" s="32" t="s">
        <v>808</v>
      </c>
    </row>
    <row r="2" spans="1:3">
      <c r="A2" s="1" t="s">
        <v>786</v>
      </c>
      <c r="B2" s="125" t="str">
        <f>IF('1_GO'!C4="","",'1_GO'!C4)</f>
        <v>Menkul Kıymet Ana Süreci</v>
      </c>
    </row>
    <row r="3" spans="1:3">
      <c r="A3" s="1" t="s">
        <v>785</v>
      </c>
      <c r="B3" s="126" t="str">
        <f>IF('1_GO'!C5="","",'1_GO'!C5)</f>
        <v>Menkul Kıymet Alınma İşlemleri Süreci</v>
      </c>
    </row>
    <row r="4" spans="1:3">
      <c r="A4" s="2"/>
      <c r="B4" s="2"/>
    </row>
    <row r="5" spans="1:3" ht="21.75">
      <c r="A5" s="4" t="s">
        <v>444</v>
      </c>
      <c r="B5" s="6"/>
    </row>
    <row r="6" spans="1:3">
      <c r="A6" s="7"/>
      <c r="B6" s="9"/>
    </row>
    <row r="7" spans="1:3">
      <c r="A7" s="3"/>
      <c r="B7" s="2"/>
    </row>
    <row r="8" spans="1:3">
      <c r="A8" s="1" t="s">
        <v>782</v>
      </c>
      <c r="B8" s="1" t="s">
        <v>801</v>
      </c>
    </row>
    <row r="9" spans="1:3">
      <c r="A9" s="123">
        <v>1</v>
      </c>
      <c r="B9" s="117" t="s">
        <v>1067</v>
      </c>
    </row>
    <row r="10" spans="1:3">
      <c r="A10" s="123">
        <v>2</v>
      </c>
      <c r="B10" s="117" t="s">
        <v>1068</v>
      </c>
    </row>
  </sheetData>
  <sheetProtection selectLockedCells="1"/>
  <phoneticPr fontId="33" type="noConversion"/>
  <conditionalFormatting sqref="B1:B3">
    <cfRule type="containsBlanks" dxfId="56" priority="5">
      <formula>LEN(TRIM(B1))=0</formula>
    </cfRule>
  </conditionalFormatting>
  <conditionalFormatting sqref="A11:B65536">
    <cfRule type="containsBlanks" dxfId="55" priority="4">
      <formula>LEN(TRIM(A11))=0</formula>
    </cfRule>
  </conditionalFormatting>
  <conditionalFormatting sqref="A10:B10 A9">
    <cfRule type="containsBlanks" dxfId="54" priority="2">
      <formula>LEN(TRIM(A9))=0</formula>
    </cfRule>
  </conditionalFormatting>
  <conditionalFormatting sqref="B9">
    <cfRule type="containsBlanks" dxfId="53" priority="1">
      <formula>LEN(TRIM(B9))=0</formula>
    </cfRule>
  </conditionalFormatting>
  <hyperlinks>
    <hyperlink ref="C1" location="'1_GO'!A1" display="Anasayfa"/>
  </hyperlinks>
  <pageMargins left="0.7" right="0.7" top="0.75" bottom="0.75" header="0.3" footer="0.3"/>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947ACB4E-CD28-404C-B654-CEFB49A2EA35}">
  <ds:schemaRefs>
    <ds:schemaRef ds:uri="http://schemas.microsoft.com/office/infopath/2007/PartnerControls"/>
    <ds:schemaRef ds:uri="http://purl.org/dc/dcmitype/"/>
    <ds:schemaRef ds:uri="http://purl.org/dc/terms/"/>
    <ds:schemaRef ds:uri="http://purl.org/dc/elements/1.1/"/>
    <ds:schemaRef ds:uri="35a7c65a-4318-4435-86b5-157b9c248978"/>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24</vt:i4>
      </vt:variant>
    </vt:vector>
  </HeadingPairs>
  <TitlesOfParts>
    <vt:vector size="44" baseType="lpstr">
      <vt:lpstr>1_GO</vt:lpstr>
      <vt:lpstr>MOD_KUR</vt:lpstr>
      <vt:lpstr>Süreç Modeli (1)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2016-07-21T15:37:19Z</cp:lastPrinted>
  <dcterms:created xsi:type="dcterms:W3CDTF">2011-03-10T05:19:50Z</dcterms:created>
  <dcterms:modified xsi:type="dcterms:W3CDTF">2018-03-27T11:13:52Z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