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1)" sheetId="37"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(1)'!$A$1:$J$37</definedName>
    <definedName name="_xlnm.Print_Area" localSheetId="3">'Süreç Modeli (2)'!$A$1:$J$37</definedName>
    <definedName name="_xlnm.Print_Titles" localSheetId="13">'37_P_Ac'!$1:$8</definedName>
  </definedNames>
  <calcPr calcId="124519" calcMode="manual"/>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sharedStrings.xml><?xml version="1.0" encoding="utf-8"?>
<sst xmlns="http://schemas.openxmlformats.org/spreadsheetml/2006/main" count="1731" uniqueCount="1130">
  <si>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</si>
  <si>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</si>
  <si>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</si>
  <si>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</si>
  <si>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</si>
  <si>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</si>
  <si>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</si>
  <si>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</si>
  <si>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</si>
  <si>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</si>
  <si>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</si>
  <si>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</si>
  <si>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</si>
  <si>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</si>
  <si>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</si>
  <si>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</si>
  <si>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</si>
  <si>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</si>
  <si>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</si>
  <si>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</si>
  <si>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</si>
  <si>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</si>
  <si>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</si>
  <si>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</si>
  <si>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</si>
  <si>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</si>
  <si>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</si>
  <si>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</si>
  <si>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</si>
  <si>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</si>
  <si>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</si>
  <si>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</si>
  <si>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</si>
  <si>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</si>
  <si>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</si>
  <si>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</si>
  <si>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</si>
  <si>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</si>
  <si>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</si>
  <si>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</si>
  <si>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</si>
  <si>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</si>
  <si>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</si>
  <si>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</si>
  <si>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</si>
  <si>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</si>
  <si>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</si>
  <si>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</si>
  <si>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</si>
  <si>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</si>
  <si>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</si>
  <si>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</si>
  <si>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</si>
  <si>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</si>
  <si>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</si>
  <si>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</si>
  <si>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</si>
  <si>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</si>
  <si>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</si>
  <si>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</si>
  <si>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</si>
  <si>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</si>
  <si>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</si>
  <si>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</si>
  <si>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</si>
  <si>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</si>
  <si>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</si>
  <si>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</si>
  <si>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</si>
  <si>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</si>
  <si>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</si>
  <si>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</si>
  <si>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</si>
  <si>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</si>
  <si>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</si>
  <si>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</si>
  <si>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</si>
  <si>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</si>
  <si>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</si>
  <si>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</si>
  <si>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</si>
  <si>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</si>
  <si>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</si>
  <si>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</si>
  <si>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</si>
  <si>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</si>
  <si>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</si>
  <si>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</si>
  <si>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</si>
  <si>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</si>
  <si>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</si>
  <si>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</si>
  <si>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</si>
  <si>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</si>
  <si>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</si>
  <si>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</si>
  <si>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</si>
  <si>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</si>
  <si>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</si>
  <si>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</si>
  <si>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</si>
  <si>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</si>
  <si>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</si>
  <si>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</si>
  <si>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</si>
  <si>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</si>
  <si>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</si>
  <si>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</si>
  <si>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</si>
  <si>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</si>
  <si>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</si>
  <si>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</si>
  <si>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</si>
  <si>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</si>
  <si>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</si>
  <si>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</si>
  <si>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</si>
  <si>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</si>
  <si>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</si>
  <si>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</si>
  <si>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</si>
  <si>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</si>
  <si>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</si>
  <si>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</si>
  <si>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</si>
  <si>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</si>
  <si>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</si>
  <si>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</si>
  <si>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</si>
  <si>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</si>
  <si>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</si>
  <si>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</si>
  <si>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</si>
  <si>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</si>
  <si>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</si>
  <si>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</si>
  <si>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</si>
  <si>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</si>
  <si>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</si>
  <si>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</si>
  <si>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</si>
  <si>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</si>
  <si>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</si>
  <si>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</si>
  <si>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</si>
  <si>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</si>
  <si>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</si>
  <si>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</si>
  <si>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</si>
  <si>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</si>
  <si>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</si>
  <si>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</si>
  <si>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</si>
  <si>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</si>
  <si>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</si>
  <si>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</si>
  <si>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</si>
  <si>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</si>
  <si>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</si>
  <si>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</si>
  <si>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</si>
  <si>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</si>
  <si>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</si>
  <si>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</si>
  <si>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</si>
  <si>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</si>
  <si>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</si>
  <si>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</si>
  <si>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</si>
  <si>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</si>
  <si>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</si>
  <si>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</si>
  <si>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</si>
  <si>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</si>
  <si>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</si>
  <si>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</si>
  <si>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</si>
  <si>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</si>
  <si>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</si>
  <si>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</si>
  <si>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</si>
  <si>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</si>
  <si>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</si>
  <si>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</si>
  <si>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</si>
  <si>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</si>
  <si>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</si>
  <si>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</si>
  <si>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</si>
  <si>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</si>
  <si>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</si>
  <si>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</si>
  <si>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</si>
  <si>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</si>
  <si>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</si>
  <si>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</si>
  <si>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</si>
  <si>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</si>
  <si>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</si>
  <si>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</si>
  <si>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</si>
  <si>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</si>
  <si>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</si>
  <si>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</si>
  <si>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</si>
  <si>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</si>
  <si>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</si>
  <si>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</si>
  <si>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</si>
  <si>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</si>
  <si>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</si>
  <si>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</si>
  <si>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</si>
  <si>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</si>
  <si>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</si>
  <si>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</si>
  <si>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</si>
  <si>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</si>
  <si>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</si>
  <si>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</si>
  <si>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</si>
  <si>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</si>
  <si>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</si>
  <si>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</si>
  <si>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</si>
  <si>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</si>
  <si>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</si>
  <si>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</si>
  <si>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</si>
  <si>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</si>
  <si>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</si>
  <si>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</si>
  <si>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</si>
  <si>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</si>
  <si>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</si>
  <si>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</si>
  <si>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</si>
  <si>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</si>
  <si>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</si>
  <si>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</si>
  <si>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</si>
  <si>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</si>
  <si>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</si>
  <si>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</si>
  <si>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</si>
  <si>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</si>
  <si>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</si>
  <si>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</si>
  <si>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</si>
  <si>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</si>
  <si>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</si>
  <si>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</si>
  <si>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</si>
  <si>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</si>
  <si>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</si>
  <si>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</si>
  <si>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</si>
  <si>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</si>
  <si>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</si>
  <si>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</si>
  <si>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</si>
  <si>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</si>
  <si>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</si>
  <si>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</si>
  <si>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</si>
  <si>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</si>
  <si>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</si>
  <si>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</si>
  <si>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</si>
  <si>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</si>
  <si>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</si>
  <si>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</si>
  <si>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</si>
  <si>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</si>
  <si>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</si>
  <si>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</si>
  <si>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</si>
  <si>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</si>
  <si>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</si>
  <si>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</si>
  <si>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</si>
  <si>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</si>
  <si>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</si>
  <si>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</si>
  <si>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</si>
  <si>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</si>
  <si>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</si>
  <si>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</si>
  <si>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</si>
  <si>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</si>
  <si>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</si>
  <si>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</si>
  <si>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</si>
  <si>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</si>
  <si>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</si>
  <si>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</si>
  <si>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</si>
  <si>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</si>
  <si>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</si>
  <si>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</si>
  <si>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</si>
  <si>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</si>
  <si>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</si>
  <si>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</si>
  <si>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</si>
  <si>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</si>
  <si>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</si>
  <si>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</si>
  <si>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</si>
  <si>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</si>
  <si>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</si>
  <si>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</si>
  <si>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</si>
  <si>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</si>
  <si>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</si>
  <si>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</si>
  <si>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</si>
  <si>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</si>
  <si>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</si>
  <si>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</si>
  <si>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</si>
  <si>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</si>
  <si>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</si>
  <si>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</si>
  <si>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</si>
  <si>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</si>
  <si>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</si>
  <si>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</si>
  <si>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</si>
  <si>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</si>
  <si>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</si>
  <si>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</si>
  <si>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</si>
  <si>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</si>
  <si>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</si>
  <si>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</si>
  <si>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</si>
  <si>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</si>
  <si>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</si>
  <si>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</si>
  <si>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</si>
  <si>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</si>
  <si>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</si>
  <si>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</si>
  <si>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</si>
  <si>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</si>
  <si>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</si>
  <si>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</si>
  <si>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</si>
  <si>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</si>
  <si>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</si>
  <si>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</si>
  <si>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</si>
  <si>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</si>
  <si>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</si>
  <si>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</si>
  <si>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</si>
  <si>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</si>
  <si>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</si>
  <si>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</si>
  <si>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</si>
  <si>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</si>
  <si>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</si>
  <si>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</si>
  <si>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</si>
  <si>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</si>
  <si>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</si>
  <si>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</si>
  <si>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</si>
  <si>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</si>
  <si>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</si>
  <si>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</si>
  <si>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</si>
  <si>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</si>
  <si>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</si>
  <si>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</si>
  <si>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</si>
  <si>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</si>
  <si>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</si>
  <si>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</si>
  <si>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</si>
  <si>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</si>
  <si>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</si>
  <si>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</si>
  <si>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</si>
  <si>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</si>
  <si>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</si>
  <si>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</si>
  <si>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</si>
  <si>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</si>
  <si>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</si>
  <si>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</si>
  <si>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</si>
  <si>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</si>
  <si>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</si>
  <si>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</si>
  <si>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</si>
  <si>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</si>
  <si>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</si>
  <si>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</si>
  <si>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</si>
  <si>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</si>
  <si>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</si>
  <si>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</si>
  <si>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</si>
  <si>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</si>
  <si>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</si>
  <si>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</si>
  <si>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</si>
  <si>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</si>
  <si>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</si>
  <si>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</si>
  <si>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</si>
  <si>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</si>
  <si>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</si>
  <si>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</si>
  <si>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</si>
  <si>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</si>
  <si>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</si>
  <si>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</si>
  <si>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</si>
  <si>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</si>
  <si>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</si>
  <si>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</si>
  <si>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</si>
  <si>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</si>
  <si>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</si>
  <si>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</si>
  <si>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</si>
  <si>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</si>
  <si>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</si>
  <si>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</si>
  <si>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</si>
  <si>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</si>
  <si>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</si>
  <si>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</si>
  <si>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</si>
  <si>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</si>
  <si>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</si>
  <si>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</si>
  <si>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</si>
  <si>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</si>
  <si>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</si>
  <si>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</si>
  <si>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</si>
  <si>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</si>
  <si>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</si>
  <si>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</si>
  <si>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</si>
  <si>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</si>
  <si>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</si>
  <si>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</si>
  <si>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</si>
  <si>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</si>
  <si>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</si>
  <si>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</si>
  <si>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</si>
  <si>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</si>
  <si>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</si>
  <si>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</si>
  <si>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</si>
  <si>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</si>
  <si>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</si>
  <si>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</si>
  <si>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</si>
  <si>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</si>
  <si>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</si>
  <si>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</si>
  <si>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</si>
  <si>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</si>
  <si>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</si>
  <si>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</si>
  <si>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</si>
  <si>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</si>
  <si>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</si>
  <si>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</si>
  <si>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</si>
  <si>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</si>
  <si>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</si>
  <si>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</si>
  <si>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</si>
  <si>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</si>
  <si>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</si>
  <si>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</si>
  <si>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</si>
  <si>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</si>
  <si>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</si>
  <si>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</si>
  <si>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</si>
  <si>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</si>
  <si>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</si>
  <si>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</si>
  <si>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</si>
  <si>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</si>
  <si>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</si>
  <si>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</si>
  <si>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</si>
  <si>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</si>
  <si>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</si>
  <si>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</si>
  <si>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</si>
  <si>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</si>
  <si>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</si>
  <si>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</si>
  <si>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</si>
  <si>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</si>
  <si>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</si>
  <si>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</si>
  <si>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</si>
  <si>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</si>
  <si>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</si>
  <si>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</si>
  <si>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</si>
  <si>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</si>
  <si>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</si>
  <si>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</si>
  <si>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</si>
  <si>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</si>
  <si>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</si>
  <si>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</si>
  <si>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</si>
  <si>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</si>
  <si>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</si>
  <si>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</si>
  <si>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</si>
  <si>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</si>
  <si>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</si>
  <si>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</si>
  <si>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</si>
  <si>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</si>
  <si>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</si>
  <si>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</si>
  <si>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</si>
  <si>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</si>
  <si>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</si>
  <si>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</si>
  <si>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</si>
  <si>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</si>
  <si>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</si>
  <si>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</si>
  <si>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</si>
  <si>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</si>
  <si>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</si>
  <si>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</si>
  <si>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</si>
  <si>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</si>
  <si>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</si>
  <si>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</si>
  <si>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</si>
  <si>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</si>
  <si>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</si>
  <si>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</si>
  <si>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</si>
  <si>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</si>
  <si>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</si>
  <si>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</si>
  <si>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</si>
  <si>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</si>
  <si>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</si>
  <si>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</si>
  <si>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</si>
  <si>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</si>
  <si>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</si>
  <si>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</si>
  <si>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</si>
  <si>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</si>
  <si>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</si>
  <si>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</si>
  <si>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</si>
  <si>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</si>
  <si>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</si>
  <si>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</si>
  <si>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</si>
  <si>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</si>
  <si>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</si>
  <si>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</si>
  <si>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</si>
  <si>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</si>
  <si>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</si>
  <si>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</si>
  <si>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</si>
  <si>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</si>
  <si>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</si>
  <si>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</si>
  <si>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</si>
  <si>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</si>
  <si>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</si>
  <si>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</si>
  <si>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</si>
  <si>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</si>
  <si>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</si>
  <si>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</si>
  <si>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</si>
  <si>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</si>
  <si>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</si>
  <si>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</si>
  <si>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</si>
  <si>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</si>
  <si>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</si>
  <si>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</si>
  <si>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</si>
  <si>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</si>
  <si>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</si>
  <si>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</si>
  <si>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</si>
  <si>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</si>
  <si>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</si>
  <si>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</si>
  <si>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</si>
  <si>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</si>
  <si>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</si>
  <si>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</si>
  <si>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</si>
  <si>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</si>
  <si>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</si>
  <si>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</si>
  <si>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</si>
  <si>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</si>
  <si>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</si>
  <si>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</si>
  <si>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</si>
  <si>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</si>
  <si>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</si>
  <si>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</si>
  <si>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</si>
  <si>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</si>
  <si>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</si>
  <si>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</si>
  <si>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</si>
  <si>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</si>
  <si>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</si>
  <si>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</si>
  <si>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</si>
  <si>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</si>
  <si>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</si>
  <si>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</si>
  <si>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</si>
  <si>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</si>
  <si>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</si>
  <si>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</si>
  <si>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</si>
  <si>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</si>
  <si>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</si>
  <si>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</si>
  <si>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</si>
  <si>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</si>
  <si>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</si>
  <si>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</si>
  <si>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</si>
  <si>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</si>
  <si>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</si>
  <si>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</si>
  <si>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</si>
  <si>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</si>
  <si>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</si>
  <si>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</si>
  <si>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</si>
  <si>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</si>
  <si>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</si>
  <si>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</si>
  <si>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</si>
  <si>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</si>
  <si>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</si>
  <si>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</si>
  <si>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</si>
  <si>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</si>
  <si>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</si>
  <si>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</si>
  <si>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</si>
  <si>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</si>
  <si>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</si>
  <si>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</si>
  <si>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</si>
  <si>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</si>
  <si>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</si>
  <si>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</si>
  <si>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</si>
  <si>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</si>
  <si>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</si>
  <si>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</si>
  <si>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</si>
  <si>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</si>
  <si>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</si>
  <si>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</si>
  <si>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</si>
  <si>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</si>
  <si>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</si>
  <si>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</si>
  <si>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</si>
  <si>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</si>
  <si>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</si>
  <si>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</si>
  <si>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</si>
  <si>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</si>
  <si>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</si>
  <si>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</si>
  <si>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</si>
  <si>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</si>
  <si>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</si>
  <si>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</si>
  <si>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</si>
  <si>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</si>
  <si>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</si>
  <si>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</si>
  <si>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</si>
  <si>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</si>
  <si>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</si>
  <si>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</si>
  <si>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</si>
  <si>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</si>
  <si>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</si>
  <si>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</si>
  <si>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</si>
  <si>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</si>
  <si>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</si>
  <si>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</si>
  <si>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</si>
  <si>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</si>
  <si>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</si>
  <si>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</si>
  <si>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</si>
  <si>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</si>
  <si>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</si>
  <si>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</si>
  <si>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</si>
  <si>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</si>
  <si>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</si>
  <si>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</si>
  <si>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</si>
  <si>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</si>
  <si>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</si>
  <si>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</si>
  <si>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</si>
  <si>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</si>
  <si>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</si>
  <si>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</si>
  <si>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</si>
  <si>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</si>
  <si>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</si>
  <si>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</si>
  <si>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</si>
  <si>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</si>
  <si>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</si>
  <si>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</si>
  <si>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</si>
  <si>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</si>
  <si>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</si>
  <si>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</si>
  <si>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</si>
  <si>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</si>
  <si>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</si>
  <si>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</si>
  <si>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</si>
  <si>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</si>
  <si>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</si>
  <si>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</si>
  <si>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</si>
  <si>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</si>
  <si>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</si>
  <si>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</si>
  <si>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</si>
  <si>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</si>
  <si>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</si>
  <si>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</si>
  <si>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</si>
  <si>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</si>
  <si>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</si>
  <si>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</si>
  <si>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</si>
  <si>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</si>
  <si>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</si>
  <si>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</si>
  <si>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</si>
  <si>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</si>
  <si>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</si>
  <si>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</si>
  <si>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</si>
  <si>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</si>
  <si>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</si>
  <si>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</si>
  <si>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</si>
  <si>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</si>
  <si>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</si>
  <si>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</si>
  <si>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</si>
  <si>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</si>
  <si>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</si>
  <si>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</si>
  <si>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</si>
  <si>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</si>
  <si>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</si>
  <si>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</si>
  <si>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</si>
  <si>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</si>
  <si>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</si>
  <si>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</si>
  <si>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</si>
  <si>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</si>
  <si>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</si>
  <si>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</si>
  <si>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</si>
  <si>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</si>
  <si>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</si>
  <si>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</si>
  <si>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</si>
  <si>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</si>
  <si>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</si>
  <si>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</si>
  <si>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</si>
  <si>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</si>
  <si>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</si>
  <si>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</si>
  <si>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</si>
  <si>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</si>
  <si>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</si>
  <si>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</si>
  <si>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</si>
  <si>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</si>
  <si>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</si>
  <si>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</si>
  <si>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</si>
  <si>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</si>
  <si>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</si>
  <si>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</si>
  <si>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</si>
  <si>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</si>
  <si>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</si>
  <si>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</si>
  <si>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</si>
  <si>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</si>
  <si>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</si>
  <si>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</si>
  <si>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</si>
  <si>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</si>
  <si>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</si>
  <si>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</si>
  <si>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</si>
  <si>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</si>
  <si>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</si>
  <si>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</si>
  <si>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</si>
  <si>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</si>
  <si>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</si>
  <si>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</si>
  <si>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</si>
  <si>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</si>
  <si>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</si>
  <si>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</si>
  <si>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</si>
  <si>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</si>
  <si>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</si>
  <si>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</si>
  <si>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</si>
  <si>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</si>
  <si>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</si>
  <si>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</si>
  <si>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</si>
  <si>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</si>
  <si>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</si>
  <si>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</si>
  <si>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</si>
  <si>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</si>
  <si>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</si>
  <si>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</si>
  <si>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</si>
  <si>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</si>
  <si>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</si>
  <si>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</si>
  <si>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</si>
  <si>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</si>
  <si>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</si>
  <si>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</si>
  <si>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</si>
  <si>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</si>
  <si>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</si>
  <si>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</si>
  <si>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</si>
  <si>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</si>
  <si>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</si>
  <si>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</si>
  <si>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</si>
  <si>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</si>
  <si>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</si>
  <si>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</si>
  <si>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</si>
  <si>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</si>
  <si>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</si>
  <si>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</si>
  <si>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</si>
  <si>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</si>
  <si>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</si>
  <si>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</si>
  <si>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</si>
  <si>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</si>
  <si>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</si>
  <si>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</si>
  <si>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</si>
  <si>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</si>
  <si>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</si>
  <si>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</si>
  <si>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</si>
  <si>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</si>
  <si>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</si>
  <si>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</si>
  <si>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</si>
  <si>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</si>
  <si>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</si>
  <si>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</si>
  <si>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</si>
  <si>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</si>
  <si>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</si>
  <si>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</si>
  <si>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</si>
  <si>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</si>
  <si>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</si>
  <si>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</si>
  <si>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</si>
  <si>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</si>
  <si>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</si>
  <si>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</si>
  <si>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</si>
  <si>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</si>
  <si>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</si>
  <si>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</si>
  <si>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</si>
  <si>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</si>
  <si>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</si>
  <si>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</si>
  <si>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</si>
  <si>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</si>
  <si>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</si>
  <si>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</si>
  <si>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</si>
  <si>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</si>
  <si>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</si>
  <si>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</si>
  <si>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</si>
  <si>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</si>
  <si>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</si>
  <si>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</si>
  <si>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</si>
  <si>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</si>
  <si>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</si>
  <si>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</si>
  <si>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</si>
  <si>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</si>
  <si>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</si>
  <si>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</si>
  <si>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</si>
  <si>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</si>
  <si>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</si>
  <si>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</si>
  <si>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</si>
  <si>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</si>
  <si>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</si>
  <si>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</si>
  <si>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</si>
  <si>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</si>
  <si>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</si>
  <si>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</si>
  <si>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</si>
  <si>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</si>
  <si>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</si>
  <si>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</si>
  <si>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</si>
  <si>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</si>
  <si>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</si>
  <si>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</si>
  <si>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</si>
  <si>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</si>
  <si>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</si>
  <si>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</si>
  <si>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</si>
  <si>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</si>
  <si>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</si>
  <si>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</si>
  <si>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</si>
  <si>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</si>
  <si>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</si>
  <si>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</si>
  <si>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</si>
  <si>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</si>
  <si>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</si>
  <si>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</si>
  <si>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</si>
  <si>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</si>
  <si>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</si>
  <si>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</si>
  <si>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</si>
  <si>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</si>
  <si>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</si>
  <si>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</si>
  <si>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</si>
  <si>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</si>
  <si>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</si>
  <si>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</si>
  <si>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</si>
  <si>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</si>
  <si>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</si>
  <si>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</si>
  <si>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</si>
  <si>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</si>
  <si>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</si>
  <si>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</si>
  <si>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</si>
  <si>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</si>
  <si>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</si>
  <si>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</si>
  <si>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</si>
  <si>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</si>
  <si>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</si>
  <si>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</si>
  <si>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</si>
  <si>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</si>
  <si>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</si>
  <si>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</si>
  <si>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</si>
  <si>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</si>
  <si>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</si>
  <si>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</si>
  <si>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</si>
  <si>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</si>
  <si>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</si>
  <si>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</si>
  <si>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</si>
  <si>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</si>
  <si>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</si>
  <si>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</si>
  <si>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</si>
  <si>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</si>
  <si>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</si>
  <si>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</si>
  <si>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</si>
  <si>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</si>
  <si>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</si>
  <si>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</si>
  <si>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</si>
  <si>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</si>
  <si>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</si>
  <si>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</si>
  <si>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</si>
  <si>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</si>
  <si>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</si>
  <si>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</si>
  <si>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</si>
  <si>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</si>
  <si>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</si>
  <si>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</si>
  <si>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</si>
  <si>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</si>
  <si>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</si>
  <si>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</si>
  <si>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</si>
  <si>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</si>
  <si>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</si>
  <si>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</si>
  <si>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</si>
  <si>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</si>
  <si>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Döviz İşlemleri Süreci</t>
  </si>
  <si>
    <t>Muhasebat Süreç Grubu</t>
  </si>
  <si>
    <t>Tahsilat Ana Süreci</t>
  </si>
  <si>
    <t>Tahsil Edilecek Tutarın Döviz Cinsinden Alınarak Tahsilatın Gerçekleştirilmesi</t>
  </si>
  <si>
    <t>Tahsilatın Yapılması</t>
  </si>
  <si>
    <t>Tahsilat Talebinin Gelmesi</t>
  </si>
  <si>
    <t>Tahsilat Talebinin İlgili Servise Gelmesi Ve İncelenmesi</t>
  </si>
  <si>
    <t>Tahsil Edilecek Dövizin Türk Parasına Çevrilmesi</t>
  </si>
  <si>
    <t>Tahsilatı Yapılacak Dövizin İşlem Tarihindeki Merkez Bankası Döviz Satış Kuru Üzerinden Türk Parasına Çevrilmesi</t>
  </si>
  <si>
    <t>Sisteme Girilmesi Fiş Düzenlenmesi Kabul Edilmesi</t>
  </si>
  <si>
    <t>Dövizin Türk Parası Cinsinden SAY2000i Sistemine Girilmesi Muhasebe İşlem Fişi Düzenlenmesi Ve Kabul İşleminin Yapılması</t>
  </si>
  <si>
    <t>Talep Sahibinin Vezneye İntikal Ettirilmesi</t>
  </si>
  <si>
    <t xml:space="preserve">Talep Sahibinden İlgili Tutarın Tahsil Edilmek Üzere Vezneye Yönlendirilmesi </t>
  </si>
  <si>
    <t>Veznedar Tarafından Kontrol Edilmesi</t>
  </si>
  <si>
    <t>Veznedar Tarafından Muhasebe İşlem Fişinin Kontrol Edilmesi</t>
  </si>
  <si>
    <t>Talep Sahibinin İlgili Servise Gönderilmesi</t>
  </si>
  <si>
    <t xml:space="preserve">Kontrol Sonucunda Muhasebe İşlem Fişi Uygun Bulunmazsa Talep Sahibinin Fişin İşlemden Kaldırılması Yada Düzeltilmesi İçin İlgili Servise Yönlendirilmesi </t>
  </si>
  <si>
    <t>Muhasebe İşlem Fişinin Onaylanması Ve Tahsilatın Gerçekleştirilmesi</t>
  </si>
  <si>
    <t>Muhasebe İşlem Fişinin SAY2000i Sistemi Üzerinden Onaylanması Ve Tahsilatın Gerçekleştirilerek Talep Sahibine Alındı Belgesi Verilmesi</t>
  </si>
  <si>
    <t>Gün Sonunda Dövizlerin Bankaya Yatırılması</t>
  </si>
  <si>
    <t>O gün içinde Tahsil Edilen Tüm Dövizlerin Teslimat Müzekkeresi Düzenlenerek Bankaya Yatırılması</t>
  </si>
  <si>
    <t>Cuma Günü Her Bir Döviz Cinsi için Fiş Düzenlenmesi</t>
  </si>
  <si>
    <t>Cuma günü Her Bir Döviz Cinsi İçin Ayrı Ayrı Muhasebe İşlem Fişi Düzenlenmesi Ve Hazine Dış Ödemeler Saymanlığına Gönderilmek Üzere Hesaplardan Çıkarılması</t>
  </si>
  <si>
    <t>Tahsil Edilen Dövizin Hazine Dış Ödemeler Saymanlığına Gönderilmesi İçin Bankaya Talimat Verilmesi</t>
  </si>
  <si>
    <t>Her Bir Döviz Cinsi İçin Ayrı Ayrı Döviz Gönderme Emri Düzenlenmesi Ve Tüm Hafta Boyunca Yapılan Döviz Tahsilatının Hazine Dış Ödemeler Saymanlığına Gönderilmesi İçin Bankaya Talimat Verilmesi</t>
  </si>
  <si>
    <t>Bir Sonraki İş Günü Banka Ekstresinde İşlemin Gerçekleştiğinin Görülmesi Ve Muhasebe Kaydının Yapılması</t>
  </si>
  <si>
    <t>Banka Tarafından Hazine Dış Ödemeler Saymanlığına Aktarmanın Yapıldığını Gösteren Banka Ekstresinin Gelmesiyle Muhasebe Kayıtlarının Yapılması</t>
  </si>
  <si>
    <t>Her Seferinde</t>
  </si>
  <si>
    <t>Muhasebe İşlem Görevlisi</t>
  </si>
  <si>
    <t>Muhasebe Yetkilisi/ Yardımcısı</t>
  </si>
  <si>
    <t>Muhasebe İşlem Sorumlusu</t>
  </si>
  <si>
    <t>Muhasebe Yetkilisi</t>
  </si>
  <si>
    <t xml:space="preserve">Yasal mevzuat Ve Uygulama Kılavuzları  </t>
  </si>
  <si>
    <t>x</t>
  </si>
  <si>
    <t>SAY2000i</t>
  </si>
  <si>
    <t>Karar Almaİletişim Becerileri(Teknik), iletişim Becerileri(Yönetsel)</t>
  </si>
  <si>
    <t>İletişim Bacerilerinin Geliştirilmesi, Problem Çözme Teknikleri</t>
  </si>
  <si>
    <t>Muhasebe Yetkilisi/Yardımcısı</t>
  </si>
  <si>
    <t xml:space="preserve">Yazıcı </t>
  </si>
  <si>
    <t>Bilgisayar</t>
  </si>
  <si>
    <t>SAY 2000i</t>
  </si>
  <si>
    <t>Banka Ekstresi</t>
  </si>
  <si>
    <t xml:space="preserve">Muhasebe İşlem Fişi </t>
  </si>
  <si>
    <t>Teslimat Müzekkeresi</t>
  </si>
  <si>
    <t>Alındı Belgesi</t>
  </si>
  <si>
    <t>Döviz Gönderme Emri</t>
  </si>
  <si>
    <t>1</t>
  </si>
  <si>
    <t>2</t>
  </si>
  <si>
    <t>3</t>
  </si>
  <si>
    <t>4</t>
  </si>
  <si>
    <t>Tamamı</t>
  </si>
  <si>
    <t>Merkezi Yönetim Muhasebe Yönetmeliği</t>
  </si>
  <si>
    <t>26-27-28-29-30-31</t>
  </si>
  <si>
    <t>SAY2000i Uygulama Kılavuzu</t>
  </si>
  <si>
    <t>Sözlü</t>
  </si>
  <si>
    <t>Çift Yönlü</t>
  </si>
  <si>
    <t>Bilgi Alma</t>
  </si>
  <si>
    <t xml:space="preserve"> Muhasebe Yetkilisi/ Yardımcısı</t>
  </si>
  <si>
    <t>Bilgi Verme</t>
  </si>
  <si>
    <t>Onay Verme</t>
  </si>
  <si>
    <t>Döviz İşlemleri Süreci İletişim Akış Diyagramı</t>
  </si>
  <si>
    <t>Say2000i Sisteminde Yaşanan Teknik Problemler, Sistemin Sürekli Donması</t>
  </si>
  <si>
    <t>Daha Teknik Altyapı Sağlanması</t>
  </si>
  <si>
    <t>Daha Hızlı Ve sorunsuz Tahsilat yapıması</t>
  </si>
  <si>
    <t>Ödenek</t>
  </si>
  <si>
    <t>Muhasebe Kayıt Formu</t>
  </si>
  <si>
    <t>Van Defterdarlığı</t>
  </si>
  <si>
    <t>Yılmaz YEŞİLYURT</t>
  </si>
  <si>
    <t>0432 216 00 08</t>
  </si>
  <si>
    <t>vandef@maliye.gov.tr</t>
  </si>
  <si>
    <t>Defterdarlık</t>
  </si>
  <si>
    <t>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</si>
</sst>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theme="1"/>
      <name val="Tahoma"/>
      <family val="2"/>
      <charset val="162"/>
    </font>
    <font>
      <sz val="10"/>
      <color indexed="8"/>
      <name val="Tahoma"/>
      <family val="2"/>
      <charset val="162"/>
    </font>
    <font>
      <u/>
      <sz val="11"/>
      <color theme="10"/>
      <name val="Tahoma"/>
      <family val="2"/>
      <charset val="162"/>
    </font>
    <font>
      <sz val="12"/>
      <color indexed="8"/>
      <name val="Tahoma"/>
      <family val="2"/>
      <charset val="162"/>
    </font>
    <font>
      <sz val="12"/>
      <color indexed="8"/>
      <name val="Gill Sans MT"/>
      <family val="2"/>
      <charset val="162"/>
    </font>
    <font>
      <sz val="12"/>
      <color theme="1"/>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0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39" fillId="0" borderId="1" xfId="0" quotePrefix="1" applyNumberFormat="1" applyFont="1" applyBorder="1" applyProtection="1">
      <protection locked="0"/>
    </xf>
    <xf numFmtId="0" fontId="39" fillId="0" borderId="1" xfId="0" applyFont="1" applyBorder="1" applyProtection="1">
      <protection locked="0"/>
    </xf>
    <xf numFmtId="0" fontId="39" fillId="0" borderId="1" xfId="0" applyFont="1" applyBorder="1" applyAlignment="1" applyProtection="1">
      <alignment wrapText="1"/>
      <protection locked="0"/>
    </xf>
    <xf numFmtId="0" fontId="39" fillId="3" borderId="1" xfId="0" applyFont="1" applyFill="1" applyBorder="1" applyAlignment="1" applyProtection="1">
      <alignment horizontal="center" vertical="center" wrapText="1"/>
      <protection locked="0"/>
    </xf>
    <xf numFmtId="0" fontId="40" fillId="3" borderId="1" xfId="1" applyFont="1" applyFill="1" applyBorder="1" applyAlignment="1" applyProtection="1">
      <alignment horizontal="center" vertical="center" wrapText="1"/>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49" fontId="39" fillId="0" borderId="1" xfId="0" applyNumberFormat="1" applyFont="1" applyBorder="1" applyAlignment="1" applyProtection="1">
      <alignment horizontal="right"/>
      <protection locked="0"/>
    </xf>
    <xf numFmtId="49" fontId="39" fillId="0" borderId="1" xfId="0" applyNumberFormat="1" applyFont="1" applyBorder="1" applyProtection="1">
      <protection locked="0"/>
    </xf>
    <xf numFmtId="0" fontId="39" fillId="0" borderId="0" xfId="0" applyFont="1" applyAlignment="1" applyProtection="1">
      <alignment horizontal="left" vertical="center" wrapText="1"/>
      <protection locked="0"/>
    </xf>
    <xf numFmtId="0" fontId="39" fillId="3" borderId="1"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wrapText="1"/>
      <protection locked="0"/>
    </xf>
    <xf numFmtId="0" fontId="42" fillId="3" borderId="1" xfId="0" applyFont="1" applyFill="1" applyBorder="1" applyAlignment="1" applyProtection="1">
      <alignment horizontal="center" vertical="center" wrapText="1"/>
      <protection locked="0"/>
    </xf>
    <xf numFmtId="0" fontId="41" fillId="3" borderId="0" xfId="0" applyFont="1" applyFill="1"/>
    <xf numFmtId="0" fontId="43" fillId="3" borderId="0" xfId="0" applyFont="1" applyFill="1"/>
    <xf numFmtId="0" fontId="1" fillId="3" borderId="1" xfId="0" applyFont="1" applyFill="1" applyBorder="1" applyAlignment="1" applyProtection="1">
      <alignment vertical="center" wrapText="1"/>
      <protection locked="0"/>
    </xf>
    <xf numFmtId="0" fontId="0" fillId="0" borderId="36" xfId="0" applyBorder="1"/>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8" fillId="0" borderId="25" xfId="0" applyFont="1" applyBorder="1" applyAlignment="1">
      <alignment horizontal="center"/>
    </xf>
    <xf numFmtId="0" fontId="38" fillId="0" borderId="26" xfId="0" applyFont="1" applyBorder="1" applyAlignment="1">
      <alignment horizontal="center"/>
    </xf>
    <xf numFmtId="0" fontId="38" fillId="0" borderId="27" xfId="0" applyFont="1" applyBorder="1" applyAlignment="1">
      <alignment horizontal="center"/>
    </xf>
    <xf numFmtId="0" fontId="38" fillId="0" borderId="37" xfId="0" applyFont="1" applyBorder="1" applyAlignment="1">
      <alignment horizontal="center"/>
    </xf>
    <xf numFmtId="0" fontId="38" fillId="0" borderId="3" xfId="0" applyFont="1" applyBorder="1" applyAlignment="1">
      <alignment horizontal="center"/>
    </xf>
    <xf numFmtId="0" fontId="38" fillId="0" borderId="38" xfId="0" applyFont="1" applyBorder="1" applyAlignment="1">
      <alignment horizontal="center"/>
    </xf>
    <xf numFmtId="0" fontId="38" fillId="0" borderId="24" xfId="0" applyFont="1" applyBorder="1" applyAlignment="1">
      <alignment horizontal="center"/>
    </xf>
    <xf numFmtId="0" fontId="38" fillId="0" borderId="0" xfId="0" applyFont="1" applyBorder="1" applyAlignment="1">
      <alignment horizontal="center"/>
    </xf>
    <xf numFmtId="0" fontId="38" fillId="0" borderId="23" xfId="0" applyFont="1" applyBorder="1" applyAlignment="1">
      <alignment horizontal="center"/>
    </xf>
    <xf numFmtId="0" fontId="44" fillId="0" borderId="0" xfId="0" applyFont="1" applyAlignment="1">
      <alignment horizontal="center"/>
    </xf>
    <xf numFmtId="0" fontId="37"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1" fillId="3" borderId="1" xfId="0" applyFont="1" applyFill="1" applyBorder="1" applyAlignment="1">
      <alignment horizontal="left"/>
    </xf>
    <xf numFmtId="0" fontId="41" fillId="3" borderId="1" xfId="0" applyFont="1" applyFill="1" applyBorder="1" applyAlignment="1">
      <alignment horizontal="left" indent="2"/>
    </xf>
    <xf numFmtId="0" fontId="41"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24847</xdr:colOff>
      <xdr:row>3</xdr:row>
      <xdr:rowOff>107673</xdr:rowOff>
    </xdr:from>
    <xdr:to>
      <xdr:col>4</xdr:col>
      <xdr:colOff>521804</xdr:colOff>
      <xdr:row>6</xdr:row>
      <xdr:rowOff>24848</xdr:rowOff>
    </xdr:to>
    <xdr:sp macro="" textlink="">
      <xdr:nvSpPr>
        <xdr:cNvPr id="36" name="4 Akış Çizelgesi: Sonlandırıcı"/>
        <xdr:cNvSpPr/>
      </xdr:nvSpPr>
      <xdr:spPr>
        <a:xfrm>
          <a:off x="2082247" y="964923"/>
          <a:ext cx="1182757" cy="4601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 Talebinin Gelmesi</a:t>
          </a:r>
        </a:p>
      </xdr:txBody>
    </xdr:sp>
    <xdr:clientData/>
  </xdr:twoCellAnchor>
  <xdr:twoCellAnchor>
    <xdr:from>
      <xdr:col>2</xdr:col>
      <xdr:colOff>604631</xdr:colOff>
      <xdr:row>7</xdr:row>
      <xdr:rowOff>91108</xdr:rowOff>
    </xdr:from>
    <xdr:to>
      <xdr:col>4</xdr:col>
      <xdr:colOff>621197</xdr:colOff>
      <xdr:row>9</xdr:row>
      <xdr:rowOff>182216</xdr:rowOff>
    </xdr:to>
    <xdr:sp macro="" textlink="">
      <xdr:nvSpPr>
        <xdr:cNvPr id="37" name="1 Akış Çizelgesi: İşlem"/>
        <xdr:cNvSpPr/>
      </xdr:nvSpPr>
      <xdr:spPr>
        <a:xfrm>
          <a:off x="1979544" y="1689651"/>
          <a:ext cx="1391479" cy="455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 Edilecek Dövizin Türk Parasına Çevrilmesi</a:t>
          </a:r>
        </a:p>
      </xdr:txBody>
    </xdr:sp>
    <xdr:clientData/>
  </xdr:twoCellAnchor>
  <xdr:twoCellAnchor>
    <xdr:from>
      <xdr:col>2</xdr:col>
      <xdr:colOff>637760</xdr:colOff>
      <xdr:row>11</xdr:row>
      <xdr:rowOff>16563</xdr:rowOff>
    </xdr:from>
    <xdr:to>
      <xdr:col>4</xdr:col>
      <xdr:colOff>588065</xdr:colOff>
      <xdr:row>14</xdr:row>
      <xdr:rowOff>91108</xdr:rowOff>
    </xdr:to>
    <xdr:sp macro="" textlink="">
      <xdr:nvSpPr>
        <xdr:cNvPr id="38" name="1 Akış Çizelgesi: İşlem"/>
        <xdr:cNvSpPr/>
      </xdr:nvSpPr>
      <xdr:spPr>
        <a:xfrm>
          <a:off x="2012673" y="2343976"/>
          <a:ext cx="1325218" cy="62119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Sisteme Girilmesi Fiş Düzenlenmesi</a:t>
          </a:r>
          <a:r>
            <a:rPr lang="tr-TR" sz="1000" baseline="0">
              <a:latin typeface="Tahoma" panose="020B0604030504040204" pitchFamily="34" charset="0"/>
              <a:ea typeface="Tahoma" panose="020B0604030504040204" pitchFamily="34" charset="0"/>
              <a:cs typeface="Tahoma" panose="020B0604030504040204" pitchFamily="34" charset="0"/>
            </a:rPr>
            <a:t> Kabul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49694</xdr:colOff>
      <xdr:row>19</xdr:row>
      <xdr:rowOff>149086</xdr:rowOff>
    </xdr:from>
    <xdr:to>
      <xdr:col>4</xdr:col>
      <xdr:colOff>488673</xdr:colOff>
      <xdr:row>22</xdr:row>
      <xdr:rowOff>132521</xdr:rowOff>
    </xdr:to>
    <xdr:sp macro="" textlink="">
      <xdr:nvSpPr>
        <xdr:cNvPr id="39" name="1 Akış Çizelgesi: İşlem"/>
        <xdr:cNvSpPr/>
      </xdr:nvSpPr>
      <xdr:spPr>
        <a:xfrm>
          <a:off x="2112064" y="3934238"/>
          <a:ext cx="1126435" cy="5300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Veznedar Tarafından Kontrol Edilmesi</a:t>
          </a:r>
        </a:p>
      </xdr:txBody>
    </xdr:sp>
    <xdr:clientData/>
  </xdr:twoCellAnchor>
  <xdr:twoCellAnchor>
    <xdr:from>
      <xdr:col>5</xdr:col>
      <xdr:colOff>132521</xdr:colOff>
      <xdr:row>10</xdr:row>
      <xdr:rowOff>74543</xdr:rowOff>
    </xdr:from>
    <xdr:to>
      <xdr:col>6</xdr:col>
      <xdr:colOff>198783</xdr:colOff>
      <xdr:row>12</xdr:row>
      <xdr:rowOff>173937</xdr:rowOff>
    </xdr:to>
    <xdr:sp macro="" textlink="">
      <xdr:nvSpPr>
        <xdr:cNvPr id="40" name="15 Akış Çizelgesi: Manyetik Disk"/>
        <xdr:cNvSpPr/>
      </xdr:nvSpPr>
      <xdr:spPr>
        <a:xfrm>
          <a:off x="3569804" y="2476500"/>
          <a:ext cx="753718" cy="53008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SAY 2000İ</a:t>
          </a:r>
        </a:p>
      </xdr:txBody>
    </xdr:sp>
    <xdr:clientData/>
  </xdr:twoCellAnchor>
  <xdr:twoCellAnchor>
    <xdr:from>
      <xdr:col>5</xdr:col>
      <xdr:colOff>82825</xdr:colOff>
      <xdr:row>13</xdr:row>
      <xdr:rowOff>57978</xdr:rowOff>
    </xdr:from>
    <xdr:to>
      <xdr:col>6</xdr:col>
      <xdr:colOff>389283</xdr:colOff>
      <xdr:row>15</xdr:row>
      <xdr:rowOff>48548</xdr:rowOff>
    </xdr:to>
    <xdr:sp macro="" textlink="">
      <xdr:nvSpPr>
        <xdr:cNvPr id="41" name="7 Akış Çizelgesi: Belge"/>
        <xdr:cNvSpPr/>
      </xdr:nvSpPr>
      <xdr:spPr>
        <a:xfrm>
          <a:off x="3520108" y="2749826"/>
          <a:ext cx="993914" cy="3550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2</xdr:col>
      <xdr:colOff>670892</xdr:colOff>
      <xdr:row>15</xdr:row>
      <xdr:rowOff>157369</xdr:rowOff>
    </xdr:from>
    <xdr:to>
      <xdr:col>4</xdr:col>
      <xdr:colOff>554935</xdr:colOff>
      <xdr:row>18</xdr:row>
      <xdr:rowOff>124238</xdr:rowOff>
    </xdr:to>
    <xdr:sp macro="" textlink="">
      <xdr:nvSpPr>
        <xdr:cNvPr id="42" name="1 Akış Çizelgesi: İşlem"/>
        <xdr:cNvSpPr/>
      </xdr:nvSpPr>
      <xdr:spPr>
        <a:xfrm>
          <a:off x="2045805" y="3213652"/>
          <a:ext cx="1258956" cy="51352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Talep Sahibinin Vezneye İntikal Ettirilmesi</a:t>
          </a:r>
        </a:p>
      </xdr:txBody>
    </xdr:sp>
    <xdr:clientData/>
  </xdr:twoCellAnchor>
  <xdr:twoCellAnchor>
    <xdr:from>
      <xdr:col>3</xdr:col>
      <xdr:colOff>347870</xdr:colOff>
      <xdr:row>23</xdr:row>
      <xdr:rowOff>165651</xdr:rowOff>
    </xdr:from>
    <xdr:to>
      <xdr:col>4</xdr:col>
      <xdr:colOff>173299</xdr:colOff>
      <xdr:row>24</xdr:row>
      <xdr:rowOff>180314</xdr:rowOff>
    </xdr:to>
    <xdr:sp macro="" textlink="">
      <xdr:nvSpPr>
        <xdr:cNvPr id="44" name="5 Akış Çizelgesi: Karar"/>
        <xdr:cNvSpPr/>
      </xdr:nvSpPr>
      <xdr:spPr>
        <a:xfrm>
          <a:off x="2405270" y="4642401"/>
          <a:ext cx="511229" cy="1956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33131</xdr:colOff>
      <xdr:row>25</xdr:row>
      <xdr:rowOff>109589</xdr:rowOff>
    </xdr:from>
    <xdr:to>
      <xdr:col>2</xdr:col>
      <xdr:colOff>150365</xdr:colOff>
      <xdr:row>26</xdr:row>
      <xdr:rowOff>124244</xdr:rowOff>
    </xdr:to>
    <xdr:sp macro="" textlink="">
      <xdr:nvSpPr>
        <xdr:cNvPr id="45" name="4 Akış Çizelgesi: Sonlandırıcı"/>
        <xdr:cNvSpPr/>
      </xdr:nvSpPr>
      <xdr:spPr>
        <a:xfrm>
          <a:off x="718931" y="4948289"/>
          <a:ext cx="803034" cy="195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a:t>
          </a:r>
        </a:p>
      </xdr:txBody>
    </xdr:sp>
    <xdr:clientData/>
  </xdr:twoCellAnchor>
  <xdr:twoCellAnchor>
    <xdr:from>
      <xdr:col>5</xdr:col>
      <xdr:colOff>72952</xdr:colOff>
      <xdr:row>25</xdr:row>
      <xdr:rowOff>57027</xdr:rowOff>
    </xdr:from>
    <xdr:to>
      <xdr:col>6</xdr:col>
      <xdr:colOff>265044</xdr:colOff>
      <xdr:row>27</xdr:row>
      <xdr:rowOff>8283</xdr:rowOff>
    </xdr:to>
    <xdr:sp macro="" textlink="">
      <xdr:nvSpPr>
        <xdr:cNvPr id="46" name="4 Akış Çizelgesi: Sonlandırıcı"/>
        <xdr:cNvSpPr/>
      </xdr:nvSpPr>
      <xdr:spPr>
        <a:xfrm>
          <a:off x="3501952" y="4895727"/>
          <a:ext cx="877892" cy="31320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 Değil</a:t>
          </a:r>
        </a:p>
      </xdr:txBody>
    </xdr:sp>
    <xdr:clientData/>
  </xdr:twoCellAnchor>
  <xdr:twoCellAnchor>
    <xdr:from>
      <xdr:col>0</xdr:col>
      <xdr:colOff>438978</xdr:colOff>
      <xdr:row>27</xdr:row>
      <xdr:rowOff>91110</xdr:rowOff>
    </xdr:from>
    <xdr:to>
      <xdr:col>2</xdr:col>
      <xdr:colOff>414130</xdr:colOff>
      <xdr:row>31</xdr:row>
      <xdr:rowOff>66262</xdr:rowOff>
    </xdr:to>
    <xdr:sp macro="" textlink="">
      <xdr:nvSpPr>
        <xdr:cNvPr id="48" name="1 Akış Çizelgesi: İşlem"/>
        <xdr:cNvSpPr/>
      </xdr:nvSpPr>
      <xdr:spPr>
        <a:xfrm>
          <a:off x="438978" y="5334001"/>
          <a:ext cx="1350065" cy="704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a:t>
          </a:r>
          <a:r>
            <a:rPr lang="tr-TR" sz="1000" baseline="0">
              <a:latin typeface="Tahoma" panose="020B0604030504040204" pitchFamily="34" charset="0"/>
              <a:ea typeface="Tahoma" panose="020B0604030504040204" pitchFamily="34" charset="0"/>
              <a:cs typeface="Tahoma" panose="020B0604030504040204" pitchFamily="34" charset="0"/>
            </a:rPr>
            <a:t> Fişinin Onaylanması ve Tahsilatın Gerçekleştirilmesi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571501</xdr:colOff>
      <xdr:row>28</xdr:row>
      <xdr:rowOff>74544</xdr:rowOff>
    </xdr:from>
    <xdr:to>
      <xdr:col>4</xdr:col>
      <xdr:colOff>74545</xdr:colOff>
      <xdr:row>30</xdr:row>
      <xdr:rowOff>89963</xdr:rowOff>
    </xdr:to>
    <xdr:sp macro="" textlink="">
      <xdr:nvSpPr>
        <xdr:cNvPr id="49" name="7 Akış Çizelgesi: Belge"/>
        <xdr:cNvSpPr/>
      </xdr:nvSpPr>
      <xdr:spPr>
        <a:xfrm>
          <a:off x="1946414" y="6187109"/>
          <a:ext cx="877957" cy="44611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 Belgesi</a:t>
          </a:r>
        </a:p>
      </xdr:txBody>
    </xdr:sp>
    <xdr:clientData/>
  </xdr:twoCellAnchor>
  <xdr:twoCellAnchor>
    <xdr:from>
      <xdr:col>1</xdr:col>
      <xdr:colOff>198782</xdr:colOff>
      <xdr:row>32</xdr:row>
      <xdr:rowOff>57978</xdr:rowOff>
    </xdr:from>
    <xdr:to>
      <xdr:col>1</xdr:col>
      <xdr:colOff>654325</xdr:colOff>
      <xdr:row>33</xdr:row>
      <xdr:rowOff>139524</xdr:rowOff>
    </xdr:to>
    <xdr:sp macro="" textlink="">
      <xdr:nvSpPr>
        <xdr:cNvPr id="50" name="12 Akış Çizelgesi: Bağlayıcı"/>
        <xdr:cNvSpPr/>
      </xdr:nvSpPr>
      <xdr:spPr>
        <a:xfrm>
          <a:off x="886239" y="6211956"/>
          <a:ext cx="455543"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612914</xdr:colOff>
      <xdr:row>6</xdr:row>
      <xdr:rowOff>24848</xdr:rowOff>
    </xdr:from>
    <xdr:to>
      <xdr:col>3</xdr:col>
      <xdr:colOff>617054</xdr:colOff>
      <xdr:row>7</xdr:row>
      <xdr:rowOff>91108</xdr:rowOff>
    </xdr:to>
    <xdr:cxnSp macro="">
      <xdr:nvCxnSpPr>
        <xdr:cNvPr id="52" name="Düz Ok Bağlayıcısı 51"/>
        <xdr:cNvCxnSpPr>
          <a:stCxn id="36" idx="2"/>
          <a:endCxn id="37" idx="0"/>
        </xdr:cNvCxnSpPr>
      </xdr:nvCxnSpPr>
      <xdr:spPr>
        <a:xfrm flipH="1">
          <a:off x="2675284" y="1441174"/>
          <a:ext cx="4140" cy="2484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612912</xdr:colOff>
      <xdr:row>9</xdr:row>
      <xdr:rowOff>182216</xdr:rowOff>
    </xdr:from>
    <xdr:to>
      <xdr:col>3</xdr:col>
      <xdr:colOff>612914</xdr:colOff>
      <xdr:row>11</xdr:row>
      <xdr:rowOff>16563</xdr:rowOff>
    </xdr:to>
    <xdr:cxnSp macro="">
      <xdr:nvCxnSpPr>
        <xdr:cNvPr id="57" name="Düz Ok Bağlayıcısı 56"/>
        <xdr:cNvCxnSpPr>
          <a:stCxn id="37" idx="2"/>
          <a:endCxn id="38" idx="0"/>
        </xdr:cNvCxnSpPr>
      </xdr:nvCxnSpPr>
      <xdr:spPr>
        <a:xfrm flipH="1">
          <a:off x="2675282" y="2145194"/>
          <a:ext cx="2"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612912</xdr:colOff>
      <xdr:row>14</xdr:row>
      <xdr:rowOff>91108</xdr:rowOff>
    </xdr:from>
    <xdr:to>
      <xdr:col>3</xdr:col>
      <xdr:colOff>612913</xdr:colOff>
      <xdr:row>15</xdr:row>
      <xdr:rowOff>157369</xdr:rowOff>
    </xdr:to>
    <xdr:cxnSp macro="">
      <xdr:nvCxnSpPr>
        <xdr:cNvPr id="75" name="Düz Ok Bağlayıcısı 74"/>
        <xdr:cNvCxnSpPr>
          <a:stCxn id="38" idx="2"/>
          <a:endCxn id="42" idx="0"/>
        </xdr:cNvCxnSpPr>
      </xdr:nvCxnSpPr>
      <xdr:spPr>
        <a:xfrm>
          <a:off x="2675282" y="2965173"/>
          <a:ext cx="1" cy="248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612912</xdr:colOff>
      <xdr:row>18</xdr:row>
      <xdr:rowOff>124238</xdr:rowOff>
    </xdr:from>
    <xdr:to>
      <xdr:col>3</xdr:col>
      <xdr:colOff>612913</xdr:colOff>
      <xdr:row>19</xdr:row>
      <xdr:rowOff>149086</xdr:rowOff>
    </xdr:to>
    <xdr:cxnSp macro="">
      <xdr:nvCxnSpPr>
        <xdr:cNvPr id="78" name="Düz Ok Bağlayıcısı 77"/>
        <xdr:cNvCxnSpPr>
          <a:stCxn id="42" idx="2"/>
          <a:endCxn id="39" idx="0"/>
        </xdr:cNvCxnSpPr>
      </xdr:nvCxnSpPr>
      <xdr:spPr>
        <a:xfrm flipH="1">
          <a:off x="2675282" y="3727173"/>
          <a:ext cx="1"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588065</xdr:colOff>
      <xdr:row>11</xdr:row>
      <xdr:rowOff>124241</xdr:rowOff>
    </xdr:from>
    <xdr:to>
      <xdr:col>5</xdr:col>
      <xdr:colOff>132521</xdr:colOff>
      <xdr:row>12</xdr:row>
      <xdr:rowOff>161510</xdr:rowOff>
    </xdr:to>
    <xdr:cxnSp macro="">
      <xdr:nvCxnSpPr>
        <xdr:cNvPr id="92" name="Düz Ok Bağlayıcısı 91"/>
        <xdr:cNvCxnSpPr>
          <a:stCxn id="38" idx="3"/>
          <a:endCxn id="40" idx="2"/>
        </xdr:cNvCxnSpPr>
      </xdr:nvCxnSpPr>
      <xdr:spPr>
        <a:xfrm flipV="1">
          <a:off x="3337891" y="2741545"/>
          <a:ext cx="231913" cy="2526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588065</xdr:colOff>
      <xdr:row>12</xdr:row>
      <xdr:rowOff>161510</xdr:rowOff>
    </xdr:from>
    <xdr:to>
      <xdr:col>5</xdr:col>
      <xdr:colOff>82825</xdr:colOff>
      <xdr:row>14</xdr:row>
      <xdr:rowOff>53263</xdr:rowOff>
    </xdr:to>
    <xdr:cxnSp macro="">
      <xdr:nvCxnSpPr>
        <xdr:cNvPr id="94" name="Düz Ok Bağlayıcısı 93"/>
        <xdr:cNvCxnSpPr>
          <a:stCxn id="38" idx="3"/>
          <a:endCxn id="41" idx="1"/>
        </xdr:cNvCxnSpPr>
      </xdr:nvCxnSpPr>
      <xdr:spPr>
        <a:xfrm>
          <a:off x="3337891" y="2994162"/>
          <a:ext cx="182217" cy="3224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604313</xdr:colOff>
      <xdr:row>22</xdr:row>
      <xdr:rowOff>132521</xdr:rowOff>
    </xdr:from>
    <xdr:to>
      <xdr:col>3</xdr:col>
      <xdr:colOff>612912</xdr:colOff>
      <xdr:row>23</xdr:row>
      <xdr:rowOff>165651</xdr:rowOff>
    </xdr:to>
    <xdr:cxnSp macro="">
      <xdr:nvCxnSpPr>
        <xdr:cNvPr id="96" name="Düz Ok Bağlayıcısı 95"/>
        <xdr:cNvCxnSpPr>
          <a:stCxn id="39" idx="2"/>
          <a:endCxn id="44" idx="0"/>
        </xdr:cNvCxnSpPr>
      </xdr:nvCxnSpPr>
      <xdr:spPr>
        <a:xfrm flipH="1">
          <a:off x="2666683" y="4464325"/>
          <a:ext cx="8599" cy="2153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173299</xdr:colOff>
      <xdr:row>24</xdr:row>
      <xdr:rowOff>81874</xdr:rowOff>
    </xdr:from>
    <xdr:to>
      <xdr:col>5</xdr:col>
      <xdr:colOff>512726</xdr:colOff>
      <xdr:row>25</xdr:row>
      <xdr:rowOff>57027</xdr:rowOff>
    </xdr:to>
    <xdr:cxnSp macro="">
      <xdr:nvCxnSpPr>
        <xdr:cNvPr id="98" name="Dirsek Bağlayıcısı 97"/>
        <xdr:cNvCxnSpPr>
          <a:stCxn id="44" idx="3"/>
          <a:endCxn id="46" idx="0"/>
        </xdr:cNvCxnSpPr>
      </xdr:nvCxnSpPr>
      <xdr:spPr>
        <a:xfrm>
          <a:off x="2923125" y="4778113"/>
          <a:ext cx="1026884" cy="15737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435477</xdr:colOff>
      <xdr:row>24</xdr:row>
      <xdr:rowOff>81873</xdr:rowOff>
    </xdr:from>
    <xdr:to>
      <xdr:col>3</xdr:col>
      <xdr:colOff>347871</xdr:colOff>
      <xdr:row>25</xdr:row>
      <xdr:rowOff>109588</xdr:rowOff>
    </xdr:to>
    <xdr:cxnSp macro="">
      <xdr:nvCxnSpPr>
        <xdr:cNvPr id="100" name="Dirsek Bağlayıcısı 99"/>
        <xdr:cNvCxnSpPr>
          <a:stCxn id="44" idx="1"/>
          <a:endCxn id="45" idx="0"/>
        </xdr:cNvCxnSpPr>
      </xdr:nvCxnSpPr>
      <xdr:spPr>
        <a:xfrm rot="10800000" flipV="1">
          <a:off x="1122934" y="4778112"/>
          <a:ext cx="1287307" cy="2099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426554</xdr:colOff>
      <xdr:row>26</xdr:row>
      <xdr:rowOff>124244</xdr:rowOff>
    </xdr:from>
    <xdr:to>
      <xdr:col>1</xdr:col>
      <xdr:colOff>435476</xdr:colOff>
      <xdr:row>27</xdr:row>
      <xdr:rowOff>91110</xdr:rowOff>
    </xdr:to>
    <xdr:cxnSp macro="">
      <xdr:nvCxnSpPr>
        <xdr:cNvPr id="102" name="Düz Ok Bağlayıcısı 101"/>
        <xdr:cNvCxnSpPr>
          <a:stCxn id="45" idx="2"/>
          <a:endCxn id="48" idx="0"/>
        </xdr:cNvCxnSpPr>
      </xdr:nvCxnSpPr>
      <xdr:spPr>
        <a:xfrm flipH="1">
          <a:off x="1114011" y="5184918"/>
          <a:ext cx="8922" cy="149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414130</xdr:colOff>
      <xdr:row>29</xdr:row>
      <xdr:rowOff>78686</xdr:rowOff>
    </xdr:from>
    <xdr:to>
      <xdr:col>2</xdr:col>
      <xdr:colOff>571501</xdr:colOff>
      <xdr:row>29</xdr:row>
      <xdr:rowOff>82254</xdr:rowOff>
    </xdr:to>
    <xdr:cxnSp macro="">
      <xdr:nvCxnSpPr>
        <xdr:cNvPr id="105" name="Düz Ok Bağlayıcısı 104"/>
        <xdr:cNvCxnSpPr>
          <a:stCxn id="48" idx="3"/>
          <a:endCxn id="49" idx="1"/>
        </xdr:cNvCxnSpPr>
      </xdr:nvCxnSpPr>
      <xdr:spPr>
        <a:xfrm>
          <a:off x="1789043" y="6406599"/>
          <a:ext cx="157371" cy="35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426554</xdr:colOff>
      <xdr:row>31</xdr:row>
      <xdr:rowOff>66262</xdr:rowOff>
    </xdr:from>
    <xdr:to>
      <xdr:col>1</xdr:col>
      <xdr:colOff>426554</xdr:colOff>
      <xdr:row>32</xdr:row>
      <xdr:rowOff>57978</xdr:rowOff>
    </xdr:to>
    <xdr:cxnSp macro="">
      <xdr:nvCxnSpPr>
        <xdr:cNvPr id="114" name="Düz Ok Bağlayıcısı 113"/>
        <xdr:cNvCxnSpPr>
          <a:stCxn id="48" idx="2"/>
          <a:endCxn id="50" idx="0"/>
        </xdr:cNvCxnSpPr>
      </xdr:nvCxnSpPr>
      <xdr:spPr>
        <a:xfrm>
          <a:off x="1114011" y="6038023"/>
          <a:ext cx="0" cy="1739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512726</xdr:colOff>
      <xdr:row>27</xdr:row>
      <xdr:rowOff>8283</xdr:rowOff>
    </xdr:from>
    <xdr:to>
      <xdr:col>5</xdr:col>
      <xdr:colOff>521801</xdr:colOff>
      <xdr:row>28</xdr:row>
      <xdr:rowOff>66261</xdr:rowOff>
    </xdr:to>
    <xdr:cxnSp macro="">
      <xdr:nvCxnSpPr>
        <xdr:cNvPr id="117" name="Düz Ok Bağlayıcısı 116"/>
        <xdr:cNvCxnSpPr>
          <a:stCxn id="46" idx="2"/>
          <a:endCxn id="32" idx="0"/>
        </xdr:cNvCxnSpPr>
      </xdr:nvCxnSpPr>
      <xdr:spPr>
        <a:xfrm>
          <a:off x="3950009" y="5905500"/>
          <a:ext cx="9075" cy="2733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621197</xdr:colOff>
      <xdr:row>8</xdr:row>
      <xdr:rowOff>136662</xdr:rowOff>
    </xdr:from>
    <xdr:to>
      <xdr:col>6</xdr:col>
      <xdr:colOff>530090</xdr:colOff>
      <xdr:row>30</xdr:row>
      <xdr:rowOff>70404</xdr:rowOff>
    </xdr:to>
    <xdr:cxnSp macro="">
      <xdr:nvCxnSpPr>
        <xdr:cNvPr id="55" name="Dirsek Bağlayıcısı 54"/>
        <xdr:cNvCxnSpPr>
          <a:endCxn id="37" idx="3"/>
        </xdr:cNvCxnSpPr>
      </xdr:nvCxnSpPr>
      <xdr:spPr>
        <a:xfrm flipH="1" flipV="1">
          <a:off x="3371023" y="1917423"/>
          <a:ext cx="1283806" cy="3942524"/>
        </a:xfrm>
        <a:prstGeom prst="bentConnector3">
          <a:avLst>
            <a:gd name="adj1" fmla="val -1780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554931</xdr:colOff>
      <xdr:row>28</xdr:row>
      <xdr:rowOff>66261</xdr:rowOff>
    </xdr:from>
    <xdr:to>
      <xdr:col>6</xdr:col>
      <xdr:colOff>488671</xdr:colOff>
      <xdr:row>31</xdr:row>
      <xdr:rowOff>140805</xdr:rowOff>
    </xdr:to>
    <xdr:sp macro="" textlink="">
      <xdr:nvSpPr>
        <xdr:cNvPr id="32" name="4 Akış Çizelgesi: Sonlandırıcı"/>
        <xdr:cNvSpPr/>
      </xdr:nvSpPr>
      <xdr:spPr>
        <a:xfrm>
          <a:off x="3304757" y="6178826"/>
          <a:ext cx="1308653" cy="7205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Talep</a:t>
          </a:r>
          <a:r>
            <a:rPr lang="tr-TR" sz="1000" baseline="0">
              <a:latin typeface="Tahoma" panose="020B0604030504040204" pitchFamily="34" charset="0"/>
              <a:ea typeface="Tahoma" panose="020B0604030504040204" pitchFamily="34" charset="0"/>
              <a:cs typeface="Tahoma" panose="020B0604030504040204" pitchFamily="34" charset="0"/>
            </a:rPr>
            <a:t> Sahibinin İlgili Servise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14253</xdr:rowOff>
    </xdr:to>
    <xdr:pic>
      <xdr:nvPicPr>
        <xdr:cNvPr id="31"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1576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5" name="Resim 3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563218</xdr:colOff>
      <xdr:row>6</xdr:row>
      <xdr:rowOff>74543</xdr:rowOff>
    </xdr:from>
    <xdr:to>
      <xdr:col>4</xdr:col>
      <xdr:colOff>646043</xdr:colOff>
      <xdr:row>9</xdr:row>
      <xdr:rowOff>99391</xdr:rowOff>
    </xdr:to>
    <xdr:sp macro="" textlink="">
      <xdr:nvSpPr>
        <xdr:cNvPr id="37" name="1 Akış Çizelgesi: İşlem"/>
        <xdr:cNvSpPr/>
      </xdr:nvSpPr>
      <xdr:spPr>
        <a:xfrm>
          <a:off x="1934818" y="1474718"/>
          <a:ext cx="1454425" cy="56777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a:t>
          </a:r>
          <a:r>
            <a:rPr lang="tr-TR" sz="1000" baseline="0">
              <a:latin typeface="Tahoma" panose="020B0604030504040204" pitchFamily="34" charset="0"/>
              <a:ea typeface="Tahoma" panose="020B0604030504040204" pitchFamily="34" charset="0"/>
              <a:cs typeface="Tahoma" panose="020B0604030504040204" pitchFamily="34" charset="0"/>
            </a:rPr>
            <a:t> Yardımcısı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380998</xdr:colOff>
      <xdr:row>3</xdr:row>
      <xdr:rowOff>173935</xdr:rowOff>
    </xdr:from>
    <xdr:to>
      <xdr:col>4</xdr:col>
      <xdr:colOff>133157</xdr:colOff>
      <xdr:row>5</xdr:row>
      <xdr:rowOff>73264</xdr:rowOff>
    </xdr:to>
    <xdr:sp macro="" textlink="">
      <xdr:nvSpPr>
        <xdr:cNvPr id="39" name="12 Akış Çizelgesi: Bağlayıcı"/>
        <xdr:cNvSpPr/>
      </xdr:nvSpPr>
      <xdr:spPr>
        <a:xfrm>
          <a:off x="2443368" y="1068457"/>
          <a:ext cx="439615" cy="33002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3</xdr:col>
      <xdr:colOff>82826</xdr:colOff>
      <xdr:row>10</xdr:row>
      <xdr:rowOff>115957</xdr:rowOff>
    </xdr:from>
    <xdr:to>
      <xdr:col>4</xdr:col>
      <xdr:colOff>430695</xdr:colOff>
      <xdr:row>13</xdr:row>
      <xdr:rowOff>33131</xdr:rowOff>
    </xdr:to>
    <xdr:sp macro="" textlink="">
      <xdr:nvSpPr>
        <xdr:cNvPr id="40" name="6 Akış Çizelgesi: Önceden Tanımlı İşlem"/>
        <xdr:cNvSpPr/>
      </xdr:nvSpPr>
      <xdr:spPr>
        <a:xfrm>
          <a:off x="2145196" y="2261153"/>
          <a:ext cx="1035325" cy="46382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2</xdr:col>
      <xdr:colOff>612915</xdr:colOff>
      <xdr:row>14</xdr:row>
      <xdr:rowOff>16566</xdr:rowOff>
    </xdr:from>
    <xdr:to>
      <xdr:col>4</xdr:col>
      <xdr:colOff>579784</xdr:colOff>
      <xdr:row>17</xdr:row>
      <xdr:rowOff>33132</xdr:rowOff>
    </xdr:to>
    <xdr:sp macro="" textlink="">
      <xdr:nvSpPr>
        <xdr:cNvPr id="41" name="1 Akış Çizelgesi: İşlem"/>
        <xdr:cNvSpPr/>
      </xdr:nvSpPr>
      <xdr:spPr>
        <a:xfrm>
          <a:off x="1987828" y="2890631"/>
          <a:ext cx="1341782" cy="5632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Gün Sonunda Dövizlerin</a:t>
          </a:r>
          <a:r>
            <a:rPr lang="tr-TR" sz="1000" baseline="0">
              <a:latin typeface="Tahoma" panose="020B0604030504040204" pitchFamily="34" charset="0"/>
              <a:ea typeface="Tahoma" panose="020B0604030504040204" pitchFamily="34" charset="0"/>
              <a:cs typeface="Tahoma" panose="020B0604030504040204" pitchFamily="34" charset="0"/>
            </a:rPr>
            <a:t> Bankaya Yatırılması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198781</xdr:colOff>
      <xdr:row>14</xdr:row>
      <xdr:rowOff>99393</xdr:rowOff>
    </xdr:from>
    <xdr:to>
      <xdr:col>6</xdr:col>
      <xdr:colOff>579783</xdr:colOff>
      <xdr:row>16</xdr:row>
      <xdr:rowOff>115957</xdr:rowOff>
    </xdr:to>
    <xdr:sp macro="" textlink="">
      <xdr:nvSpPr>
        <xdr:cNvPr id="42" name="7 Akış Çizelgesi: Belge"/>
        <xdr:cNvSpPr/>
      </xdr:nvSpPr>
      <xdr:spPr>
        <a:xfrm>
          <a:off x="3636064" y="2973458"/>
          <a:ext cx="1068458" cy="38099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anose="020B0604030504040204" pitchFamily="34" charset="0"/>
            <a:ea typeface="Tahoma" panose="020B0604030504040204" pitchFamily="34" charset="0"/>
            <a:cs typeface="Tahoma" panose="020B0604030504040204" pitchFamily="34" charset="0"/>
          </a:endParaRPr>
        </a:p>
        <a:p>
          <a:pPr algn="ctr"/>
          <a:r>
            <a:rPr lang="tr-TR" sz="1000">
              <a:latin typeface="Tahoma" panose="020B0604030504040204" pitchFamily="34" charset="0"/>
              <a:ea typeface="Tahoma" panose="020B0604030504040204" pitchFamily="34" charset="0"/>
              <a:cs typeface="Tahoma" panose="020B0604030504040204" pitchFamily="34" charset="0"/>
            </a:rPr>
            <a:t>Teslimat Müzekkeresi</a:t>
          </a:r>
        </a:p>
        <a:p>
          <a:endParaRPr lang="tr-TR"/>
        </a:p>
      </xdr:txBody>
    </xdr:sp>
    <xdr:clientData/>
  </xdr:twoCellAnchor>
  <xdr:twoCellAnchor>
    <xdr:from>
      <xdr:col>2</xdr:col>
      <xdr:colOff>579781</xdr:colOff>
      <xdr:row>18</xdr:row>
      <xdr:rowOff>66260</xdr:rowOff>
    </xdr:from>
    <xdr:to>
      <xdr:col>4</xdr:col>
      <xdr:colOff>579781</xdr:colOff>
      <xdr:row>21</xdr:row>
      <xdr:rowOff>132522</xdr:rowOff>
    </xdr:to>
    <xdr:sp macro="" textlink="">
      <xdr:nvSpPr>
        <xdr:cNvPr id="43" name="1 Akış Çizelgesi: İşlem"/>
        <xdr:cNvSpPr/>
      </xdr:nvSpPr>
      <xdr:spPr>
        <a:xfrm>
          <a:off x="1954694" y="3669195"/>
          <a:ext cx="1374913" cy="6129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Cuma Günü Her</a:t>
          </a:r>
          <a:r>
            <a:rPr lang="tr-TR" sz="1000" baseline="0">
              <a:latin typeface="Tahoma" panose="020B0604030504040204" pitchFamily="34" charset="0"/>
              <a:ea typeface="Tahoma" panose="020B0604030504040204" pitchFamily="34" charset="0"/>
              <a:cs typeface="Tahoma" panose="020B0604030504040204" pitchFamily="34" charset="0"/>
            </a:rPr>
            <a:t> Bir Döviz Cinsi İçin Fiş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115958</xdr:colOff>
      <xdr:row>19</xdr:row>
      <xdr:rowOff>16566</xdr:rowOff>
    </xdr:from>
    <xdr:to>
      <xdr:col>6</xdr:col>
      <xdr:colOff>422416</xdr:colOff>
      <xdr:row>21</xdr:row>
      <xdr:rowOff>7136</xdr:rowOff>
    </xdr:to>
    <xdr:sp macro="" textlink="">
      <xdr:nvSpPr>
        <xdr:cNvPr id="44" name="7 Akış Çizelgesi: Belge"/>
        <xdr:cNvSpPr/>
      </xdr:nvSpPr>
      <xdr:spPr>
        <a:xfrm>
          <a:off x="3553241" y="3801718"/>
          <a:ext cx="993914" cy="3550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2</xdr:col>
      <xdr:colOff>463826</xdr:colOff>
      <xdr:row>22</xdr:row>
      <xdr:rowOff>149087</xdr:rowOff>
    </xdr:from>
    <xdr:to>
      <xdr:col>5</xdr:col>
      <xdr:colOff>24847</xdr:colOff>
      <xdr:row>28</xdr:row>
      <xdr:rowOff>41413</xdr:rowOff>
    </xdr:to>
    <xdr:sp macro="" textlink="">
      <xdr:nvSpPr>
        <xdr:cNvPr id="45" name="1 Akış Çizelgesi: İşlem"/>
        <xdr:cNvSpPr/>
      </xdr:nvSpPr>
      <xdr:spPr>
        <a:xfrm>
          <a:off x="1838739" y="4480891"/>
          <a:ext cx="1623391" cy="985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Tahsil</a:t>
          </a:r>
          <a:r>
            <a:rPr lang="tr-TR" sz="1000" baseline="0">
              <a:latin typeface="Tahoma" panose="020B0604030504040204" pitchFamily="34" charset="0"/>
              <a:ea typeface="Tahoma" panose="020B0604030504040204" pitchFamily="34" charset="0"/>
              <a:cs typeface="Tahoma" panose="020B0604030504040204" pitchFamily="34" charset="0"/>
            </a:rPr>
            <a:t> Edilen Dövizin Hazine Dış Ödemeler Saymanlığına Gönderilmesi İçin Bankaya Talimat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289891</xdr:colOff>
      <xdr:row>24</xdr:row>
      <xdr:rowOff>74543</xdr:rowOff>
    </xdr:from>
    <xdr:to>
      <xdr:col>6</xdr:col>
      <xdr:colOff>670893</xdr:colOff>
      <xdr:row>26</xdr:row>
      <xdr:rowOff>91107</xdr:rowOff>
    </xdr:to>
    <xdr:sp macro="" textlink="">
      <xdr:nvSpPr>
        <xdr:cNvPr id="46" name="7 Akış Çizelgesi: Belge"/>
        <xdr:cNvSpPr/>
      </xdr:nvSpPr>
      <xdr:spPr>
        <a:xfrm>
          <a:off x="3727174" y="4770782"/>
          <a:ext cx="1068458" cy="38099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anose="020B0604030504040204" pitchFamily="34" charset="0"/>
            <a:ea typeface="Tahoma" panose="020B0604030504040204" pitchFamily="34" charset="0"/>
            <a:cs typeface="Tahoma" panose="020B0604030504040204" pitchFamily="34" charset="0"/>
          </a:endParaRPr>
        </a:p>
        <a:p>
          <a:pPr algn="ctr"/>
          <a:r>
            <a:rPr lang="tr-TR" sz="1000">
              <a:latin typeface="Tahoma" panose="020B0604030504040204" pitchFamily="34" charset="0"/>
              <a:ea typeface="Tahoma" panose="020B0604030504040204" pitchFamily="34" charset="0"/>
              <a:cs typeface="Tahoma" panose="020B0604030504040204" pitchFamily="34" charset="0"/>
            </a:rPr>
            <a:t>Döviz Gönderme Emri</a:t>
          </a:r>
        </a:p>
        <a:p>
          <a:endParaRPr lang="tr-TR"/>
        </a:p>
      </xdr:txBody>
    </xdr:sp>
    <xdr:clientData/>
  </xdr:twoCellAnchor>
  <xdr:twoCellAnchor>
    <xdr:from>
      <xdr:col>2</xdr:col>
      <xdr:colOff>165653</xdr:colOff>
      <xdr:row>29</xdr:row>
      <xdr:rowOff>49696</xdr:rowOff>
    </xdr:from>
    <xdr:to>
      <xdr:col>5</xdr:col>
      <xdr:colOff>298173</xdr:colOff>
      <xdr:row>33</xdr:row>
      <xdr:rowOff>57978</xdr:rowOff>
    </xdr:to>
    <xdr:sp macro="" textlink="">
      <xdr:nvSpPr>
        <xdr:cNvPr id="47" name="4 Akış Çizelgesi: Sonlandırıcı"/>
        <xdr:cNvSpPr/>
      </xdr:nvSpPr>
      <xdr:spPr>
        <a:xfrm>
          <a:off x="1540566" y="5657022"/>
          <a:ext cx="2194890" cy="737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Bir Sonraki İş Günü Banka</a:t>
          </a:r>
          <a:r>
            <a:rPr lang="tr-TR" sz="1000" baseline="0">
              <a:latin typeface="Tahoma" panose="020B0604030504040204" pitchFamily="34" charset="0"/>
              <a:ea typeface="Tahoma" panose="020B0604030504040204" pitchFamily="34" charset="0"/>
              <a:cs typeface="Tahoma" panose="020B0604030504040204" pitchFamily="34" charset="0"/>
            </a:rPr>
            <a:t> Ekstresinde İşlemin Gerçekleştiği Görülerek Muhasebe Kaydının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334618</xdr:colOff>
      <xdr:row>30</xdr:row>
      <xdr:rowOff>61292</xdr:rowOff>
    </xdr:from>
    <xdr:to>
      <xdr:col>1</xdr:col>
      <xdr:colOff>641075</xdr:colOff>
      <xdr:row>32</xdr:row>
      <xdr:rowOff>51862</xdr:rowOff>
    </xdr:to>
    <xdr:sp macro="" textlink="">
      <xdr:nvSpPr>
        <xdr:cNvPr id="48" name="7 Akış Çizelgesi: Belge"/>
        <xdr:cNvSpPr/>
      </xdr:nvSpPr>
      <xdr:spPr>
        <a:xfrm>
          <a:off x="334618" y="5850835"/>
          <a:ext cx="993914" cy="3550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Banka Ekstresi</a:t>
          </a:r>
        </a:p>
      </xdr:txBody>
    </xdr:sp>
    <xdr:clientData/>
  </xdr:twoCellAnchor>
  <xdr:twoCellAnchor>
    <xdr:from>
      <xdr:col>3</xdr:col>
      <xdr:colOff>600806</xdr:colOff>
      <xdr:row>5</xdr:row>
      <xdr:rowOff>73264</xdr:rowOff>
    </xdr:from>
    <xdr:to>
      <xdr:col>3</xdr:col>
      <xdr:colOff>604630</xdr:colOff>
      <xdr:row>6</xdr:row>
      <xdr:rowOff>74543</xdr:rowOff>
    </xdr:to>
    <xdr:cxnSp macro="">
      <xdr:nvCxnSpPr>
        <xdr:cNvPr id="50" name="Düz Ok Bağlayıcısı 49"/>
        <xdr:cNvCxnSpPr>
          <a:stCxn id="39" idx="4"/>
          <a:endCxn id="37" idx="0"/>
        </xdr:cNvCxnSpPr>
      </xdr:nvCxnSpPr>
      <xdr:spPr>
        <a:xfrm>
          <a:off x="2663176" y="1398481"/>
          <a:ext cx="3824" cy="2166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600489</xdr:colOff>
      <xdr:row>9</xdr:row>
      <xdr:rowOff>99391</xdr:rowOff>
    </xdr:from>
    <xdr:to>
      <xdr:col>3</xdr:col>
      <xdr:colOff>604630</xdr:colOff>
      <xdr:row>10</xdr:row>
      <xdr:rowOff>115957</xdr:rowOff>
    </xdr:to>
    <xdr:cxnSp macro="">
      <xdr:nvCxnSpPr>
        <xdr:cNvPr id="52" name="Düz Ok Bağlayıcısı 51"/>
        <xdr:cNvCxnSpPr>
          <a:stCxn id="37" idx="2"/>
          <a:endCxn id="40" idx="0"/>
        </xdr:cNvCxnSpPr>
      </xdr:nvCxnSpPr>
      <xdr:spPr>
        <a:xfrm flipH="1">
          <a:off x="2662859" y="2062369"/>
          <a:ext cx="4141" cy="1987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596349</xdr:colOff>
      <xdr:row>13</xdr:row>
      <xdr:rowOff>33131</xdr:rowOff>
    </xdr:from>
    <xdr:to>
      <xdr:col>3</xdr:col>
      <xdr:colOff>600489</xdr:colOff>
      <xdr:row>14</xdr:row>
      <xdr:rowOff>16566</xdr:rowOff>
    </xdr:to>
    <xdr:cxnSp macro="">
      <xdr:nvCxnSpPr>
        <xdr:cNvPr id="56" name="Düz Ok Bağlayıcısı 55"/>
        <xdr:cNvCxnSpPr>
          <a:stCxn id="40" idx="2"/>
          <a:endCxn id="41" idx="0"/>
        </xdr:cNvCxnSpPr>
      </xdr:nvCxnSpPr>
      <xdr:spPr>
        <a:xfrm flipH="1">
          <a:off x="2658719" y="2724979"/>
          <a:ext cx="4140" cy="1656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579781</xdr:colOff>
      <xdr:row>17</xdr:row>
      <xdr:rowOff>33132</xdr:rowOff>
    </xdr:from>
    <xdr:to>
      <xdr:col>3</xdr:col>
      <xdr:colOff>596349</xdr:colOff>
      <xdr:row>18</xdr:row>
      <xdr:rowOff>66260</xdr:rowOff>
    </xdr:to>
    <xdr:cxnSp macro="">
      <xdr:nvCxnSpPr>
        <xdr:cNvPr id="59" name="Düz Ok Bağlayıcısı 58"/>
        <xdr:cNvCxnSpPr>
          <a:stCxn id="41" idx="2"/>
          <a:endCxn id="43" idx="0"/>
        </xdr:cNvCxnSpPr>
      </xdr:nvCxnSpPr>
      <xdr:spPr>
        <a:xfrm flipH="1">
          <a:off x="2642151" y="3453849"/>
          <a:ext cx="16568"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579784</xdr:colOff>
      <xdr:row>15</xdr:row>
      <xdr:rowOff>107675</xdr:rowOff>
    </xdr:from>
    <xdr:to>
      <xdr:col>5</xdr:col>
      <xdr:colOff>198781</xdr:colOff>
      <xdr:row>15</xdr:row>
      <xdr:rowOff>115957</xdr:rowOff>
    </xdr:to>
    <xdr:cxnSp macro="">
      <xdr:nvCxnSpPr>
        <xdr:cNvPr id="64" name="Düz Ok Bağlayıcısı 63"/>
        <xdr:cNvCxnSpPr>
          <a:stCxn id="41" idx="3"/>
          <a:endCxn id="42" idx="1"/>
        </xdr:cNvCxnSpPr>
      </xdr:nvCxnSpPr>
      <xdr:spPr>
        <a:xfrm flipV="1">
          <a:off x="3329610" y="3163958"/>
          <a:ext cx="306454"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579781</xdr:colOff>
      <xdr:row>20</xdr:row>
      <xdr:rowOff>8282</xdr:rowOff>
    </xdr:from>
    <xdr:to>
      <xdr:col>5</xdr:col>
      <xdr:colOff>115958</xdr:colOff>
      <xdr:row>20</xdr:row>
      <xdr:rowOff>11851</xdr:rowOff>
    </xdr:to>
    <xdr:cxnSp macro="">
      <xdr:nvCxnSpPr>
        <xdr:cNvPr id="68" name="Düz Ok Bağlayıcısı 67"/>
        <xdr:cNvCxnSpPr>
          <a:stCxn id="43" idx="3"/>
          <a:endCxn id="44" idx="1"/>
        </xdr:cNvCxnSpPr>
      </xdr:nvCxnSpPr>
      <xdr:spPr>
        <a:xfrm>
          <a:off x="3329607" y="3975652"/>
          <a:ext cx="223634" cy="35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24847</xdr:colOff>
      <xdr:row>25</xdr:row>
      <xdr:rowOff>82825</xdr:rowOff>
    </xdr:from>
    <xdr:to>
      <xdr:col>5</xdr:col>
      <xdr:colOff>289891</xdr:colOff>
      <xdr:row>25</xdr:row>
      <xdr:rowOff>95250</xdr:rowOff>
    </xdr:to>
    <xdr:cxnSp macro="">
      <xdr:nvCxnSpPr>
        <xdr:cNvPr id="72" name="Düz Ok Bağlayıcısı 71"/>
        <xdr:cNvCxnSpPr>
          <a:stCxn id="45" idx="3"/>
          <a:endCxn id="46" idx="1"/>
        </xdr:cNvCxnSpPr>
      </xdr:nvCxnSpPr>
      <xdr:spPr>
        <a:xfrm flipV="1">
          <a:off x="3462130" y="4961282"/>
          <a:ext cx="265044"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579781</xdr:colOff>
      <xdr:row>21</xdr:row>
      <xdr:rowOff>132522</xdr:rowOff>
    </xdr:from>
    <xdr:to>
      <xdr:col>3</xdr:col>
      <xdr:colOff>588065</xdr:colOff>
      <xdr:row>22</xdr:row>
      <xdr:rowOff>149087</xdr:rowOff>
    </xdr:to>
    <xdr:cxnSp macro="">
      <xdr:nvCxnSpPr>
        <xdr:cNvPr id="76" name="Düz Ok Bağlayıcısı 75"/>
        <xdr:cNvCxnSpPr>
          <a:stCxn id="43" idx="2"/>
          <a:endCxn id="45" idx="0"/>
        </xdr:cNvCxnSpPr>
      </xdr:nvCxnSpPr>
      <xdr:spPr>
        <a:xfrm>
          <a:off x="2642151" y="4282109"/>
          <a:ext cx="8284" cy="1987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575641</xdr:colOff>
      <xdr:row>28</xdr:row>
      <xdr:rowOff>41413</xdr:rowOff>
    </xdr:from>
    <xdr:to>
      <xdr:col>3</xdr:col>
      <xdr:colOff>588065</xdr:colOff>
      <xdr:row>29</xdr:row>
      <xdr:rowOff>49696</xdr:rowOff>
    </xdr:to>
    <xdr:cxnSp macro="">
      <xdr:nvCxnSpPr>
        <xdr:cNvPr id="80" name="Düz Ok Bağlayıcısı 79"/>
        <xdr:cNvCxnSpPr>
          <a:stCxn id="45" idx="2"/>
          <a:endCxn id="47" idx="0"/>
        </xdr:cNvCxnSpPr>
      </xdr:nvCxnSpPr>
      <xdr:spPr>
        <a:xfrm flipH="1">
          <a:off x="2638011" y="5466522"/>
          <a:ext cx="12424" cy="190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641075</xdr:colOff>
      <xdr:row>31</xdr:row>
      <xdr:rowOff>53837</xdr:rowOff>
    </xdr:from>
    <xdr:to>
      <xdr:col>2</xdr:col>
      <xdr:colOff>165653</xdr:colOff>
      <xdr:row>31</xdr:row>
      <xdr:rowOff>56577</xdr:rowOff>
    </xdr:to>
    <xdr:cxnSp macro="">
      <xdr:nvCxnSpPr>
        <xdr:cNvPr id="83" name="Düz Ok Bağlayıcısı 82"/>
        <xdr:cNvCxnSpPr>
          <a:stCxn id="48" idx="3"/>
          <a:endCxn id="47" idx="1"/>
        </xdr:cNvCxnSpPr>
      </xdr:nvCxnSpPr>
      <xdr:spPr>
        <a:xfrm flipV="1">
          <a:off x="1328532" y="6025598"/>
          <a:ext cx="212034" cy="2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488675</xdr:colOff>
      <xdr:row>6</xdr:row>
      <xdr:rowOff>149087</xdr:rowOff>
    </xdr:from>
    <xdr:to>
      <xdr:col>3</xdr:col>
      <xdr:colOff>662609</xdr:colOff>
      <xdr:row>10</xdr:row>
      <xdr:rowOff>46649</xdr:rowOff>
    </xdr:to>
    <xdr:sp macro="" textlink="">
      <xdr:nvSpPr>
        <xdr:cNvPr id="2" name="1 Akış Çizelgesi: İşlem"/>
        <xdr:cNvSpPr/>
      </xdr:nvSpPr>
      <xdr:spPr>
        <a:xfrm>
          <a:off x="1863588" y="1358348"/>
          <a:ext cx="861391" cy="6264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4</xdr:col>
      <xdr:colOff>621195</xdr:colOff>
      <xdr:row>11</xdr:row>
      <xdr:rowOff>66260</xdr:rowOff>
    </xdr:from>
    <xdr:to>
      <xdr:col>6</xdr:col>
      <xdr:colOff>215347</xdr:colOff>
      <xdr:row>15</xdr:row>
      <xdr:rowOff>46648</xdr:rowOff>
    </xdr:to>
    <xdr:sp macro="" textlink="">
      <xdr:nvSpPr>
        <xdr:cNvPr id="3" name="1 Akış Çizelgesi: İşlem"/>
        <xdr:cNvSpPr/>
      </xdr:nvSpPr>
      <xdr:spPr>
        <a:xfrm>
          <a:off x="3371021" y="2186608"/>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2</xdr:col>
      <xdr:colOff>472109</xdr:colOff>
      <xdr:row>17</xdr:row>
      <xdr:rowOff>99391</xdr:rowOff>
    </xdr:from>
    <xdr:to>
      <xdr:col>3</xdr:col>
      <xdr:colOff>670891</xdr:colOff>
      <xdr:row>21</xdr:row>
      <xdr:rowOff>173934</xdr:rowOff>
    </xdr:to>
    <xdr:sp macro="" textlink="">
      <xdr:nvSpPr>
        <xdr:cNvPr id="4" name="1 Akış Çizelgesi: İşlem"/>
        <xdr:cNvSpPr/>
      </xdr:nvSpPr>
      <xdr:spPr>
        <a:xfrm>
          <a:off x="1847022" y="3313043"/>
          <a:ext cx="886239"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227772</xdr:colOff>
      <xdr:row>10</xdr:row>
      <xdr:rowOff>46649</xdr:rowOff>
    </xdr:from>
    <xdr:to>
      <xdr:col>3</xdr:col>
      <xdr:colOff>231914</xdr:colOff>
      <xdr:row>17</xdr:row>
      <xdr:rowOff>99391</xdr:rowOff>
    </xdr:to>
    <xdr:cxnSp macro="">
      <xdr:nvCxnSpPr>
        <xdr:cNvPr id="5" name="Düz Ok Bağlayıcısı 4"/>
        <xdr:cNvCxnSpPr>
          <a:stCxn id="2" idx="2"/>
          <a:endCxn id="4" idx="0"/>
        </xdr:cNvCxnSpPr>
      </xdr:nvCxnSpPr>
      <xdr:spPr>
        <a:xfrm flipH="1">
          <a:off x="2290142" y="1984779"/>
          <a:ext cx="4142" cy="132826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670891</xdr:colOff>
      <xdr:row>15</xdr:row>
      <xdr:rowOff>57979</xdr:rowOff>
    </xdr:from>
    <xdr:to>
      <xdr:col>5</xdr:col>
      <xdr:colOff>538369</xdr:colOff>
      <xdr:row>19</xdr:row>
      <xdr:rowOff>136663</xdr:rowOff>
    </xdr:to>
    <xdr:cxnSp macro="">
      <xdr:nvCxnSpPr>
        <xdr:cNvPr id="6" name="Düz Ok Bağlayıcısı 5"/>
        <xdr:cNvCxnSpPr>
          <a:stCxn id="4" idx="3"/>
        </xdr:cNvCxnSpPr>
      </xdr:nvCxnSpPr>
      <xdr:spPr>
        <a:xfrm flipV="1">
          <a:off x="2733261" y="2907196"/>
          <a:ext cx="1242391" cy="80755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662609</xdr:colOff>
      <xdr:row>8</xdr:row>
      <xdr:rowOff>97868</xdr:rowOff>
    </xdr:from>
    <xdr:to>
      <xdr:col>5</xdr:col>
      <xdr:colOff>418271</xdr:colOff>
      <xdr:row>11</xdr:row>
      <xdr:rowOff>66260</xdr:rowOff>
    </xdr:to>
    <xdr:cxnSp macro="">
      <xdr:nvCxnSpPr>
        <xdr:cNvPr id="7" name="Düz Bağlayıcı 6"/>
        <xdr:cNvCxnSpPr>
          <a:stCxn id="2" idx="3"/>
          <a:endCxn id="3" idx="0"/>
        </xdr:cNvCxnSpPr>
      </xdr:nvCxnSpPr>
      <xdr:spPr>
        <a:xfrm>
          <a:off x="2724979" y="1671564"/>
          <a:ext cx="1130575" cy="5150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4" sqref="B24"/>
    </sheetView>
  </sheetViews>
  <sheetFormatPr defaultRowHeight="12.75"/>
  <cols>
    <col min="1" max="1" width="5.625" style="40" customWidth="1"/>
    <col min="2" max="2" width="40.5" style="40" customWidth="1"/>
    <col min="3" max="3" width="44.75" style="40" customWidth="1"/>
    <col min="4" max="16384" width="9" style="40"/>
  </cols>
  <sheetData>
    <row r="1" spans="1:256" ht="18">
      <c r="A1" s="56" t="s">
        <v>788</v>
      </c>
      <c r="B1" s="38"/>
      <c r="C1" s="39"/>
    </row>
    <row r="2" spans="1:256" ht="6.75" customHeight="1">
      <c r="A2" s="41"/>
    </row>
    <row r="3" spans="1:256">
      <c r="A3" s="50" t="s">
        <v>774</v>
      </c>
      <c r="B3" s="37" t="s">
        <v>783</v>
      </c>
      <c r="C3" s="112" t="s">
        <v>1059</v>
      </c>
    </row>
    <row r="4" spans="1:256">
      <c r="A4" s="50" t="s">
        <v>775</v>
      </c>
      <c r="B4" s="37" t="s">
        <v>441</v>
      </c>
      <c r="C4" s="113" t="s">
        <v>1060</v>
      </c>
    </row>
    <row r="5" spans="1:256">
      <c r="A5" s="50" t="s">
        <v>776</v>
      </c>
      <c r="B5" s="37" t="s">
        <v>440</v>
      </c>
      <c r="C5" s="112" t="s">
        <v>1058</v>
      </c>
    </row>
    <row r="6" spans="1:256" ht="25.5">
      <c r="A6" s="50" t="s">
        <v>777</v>
      </c>
      <c r="B6" s="37" t="s">
        <v>772</v>
      </c>
      <c r="C6" s="114" t="s">
        <v>1061</v>
      </c>
    </row>
    <row r="7" spans="1:256">
      <c r="A7" s="50" t="s">
        <v>778</v>
      </c>
      <c r="B7" s="37" t="s">
        <v>773</v>
      </c>
      <c r="C7" s="114" t="s">
        <v>1062</v>
      </c>
    </row>
    <row r="9" spans="1:256" s="49" customFormat="1" ht="28.5">
      <c r="A9" s="131" t="s">
        <v>106</v>
      </c>
      <c r="B9" s="132"/>
      <c r="C9" s="133"/>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1" customFormat="1" ht="21">
      <c r="A10" s="137" t="s">
        <v>94</v>
      </c>
      <c r="B10" s="138"/>
      <c r="C10" s="139"/>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1" customFormat="1" ht="19.5">
      <c r="A11" s="84"/>
      <c r="B11" s="85"/>
      <c r="C11" s="85"/>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4" t="s">
        <v>42</v>
      </c>
      <c r="B12" s="135"/>
      <c r="C12" s="136"/>
    </row>
    <row r="13" spans="1:256" ht="15">
      <c r="A13" s="42">
        <v>2</v>
      </c>
      <c r="B13" s="43" t="s">
        <v>779</v>
      </c>
      <c r="C13" s="44"/>
      <c r="D13" s="45"/>
    </row>
    <row r="14" spans="1:256">
      <c r="A14" s="46">
        <f>IF(AND('21_K_IK'!B9&lt;&gt;"",'21_K_IK'!C9&lt;&gt;""),1,0)</f>
        <v>1</v>
      </c>
      <c r="B14" s="57" t="s">
        <v>791</v>
      </c>
      <c r="D14" s="45"/>
    </row>
    <row r="15" spans="1:256">
      <c r="A15" s="105">
        <f>IF(AND('22_K_EK'!B9&lt;&gt;"",'22_K_EK'!C9&lt;&gt;""),1,0)</f>
        <v>1</v>
      </c>
      <c r="B15" s="106" t="s">
        <v>1053</v>
      </c>
      <c r="C15" s="107"/>
      <c r="D15" s="45"/>
    </row>
    <row r="16" spans="1:256">
      <c r="A16" s="47">
        <f>IF('24_K_YK'!B9&lt;&gt;"",1,0)</f>
        <v>1</v>
      </c>
      <c r="B16" s="57" t="s">
        <v>795</v>
      </c>
      <c r="D16" s="45"/>
    </row>
    <row r="17" spans="1:4" ht="15">
      <c r="A17" s="43">
        <v>3</v>
      </c>
      <c r="B17" s="58" t="s">
        <v>442</v>
      </c>
      <c r="C17" s="44"/>
    </row>
    <row r="18" spans="1:4">
      <c r="A18" s="47">
        <f>IF('31_P_BO'!B9&lt;&gt;"",1,0)</f>
        <v>1</v>
      </c>
      <c r="B18" s="57" t="s">
        <v>796</v>
      </c>
      <c r="C18" s="48"/>
      <c r="D18" s="45"/>
    </row>
    <row r="19" spans="1:4">
      <c r="A19" s="47">
        <f>IF('32_P_Gr'!B9&lt;&gt;"",1,0)</f>
        <v>1</v>
      </c>
      <c r="B19" s="57" t="s">
        <v>797</v>
      </c>
      <c r="C19" s="48"/>
      <c r="D19" s="45"/>
    </row>
    <row r="20" spans="1:4">
      <c r="A20" s="47">
        <f>IF('33_P_Ci'!B9&lt;&gt;"",1,0)</f>
        <v>1</v>
      </c>
      <c r="B20" s="57" t="s">
        <v>798</v>
      </c>
      <c r="C20" s="48"/>
      <c r="D20" s="45"/>
    </row>
    <row r="21" spans="1:4">
      <c r="A21" s="47">
        <f>IF(AND('34_P_Me'!B9&lt;&gt;"",'34_P_Me'!C9&lt;&gt;""),1,0)</f>
        <v>1</v>
      </c>
      <c r="B21" s="57" t="s">
        <v>799</v>
      </c>
      <c r="C21" s="48"/>
      <c r="D21" s="45"/>
    </row>
    <row r="22" spans="1:4">
      <c r="A22" s="47">
        <f>IF('35_P_TP'!B9&lt;&gt;"",1,0)</f>
        <v>1</v>
      </c>
      <c r="B22" s="57" t="s">
        <v>1040</v>
      </c>
      <c r="C22" s="48"/>
      <c r="D22" s="45"/>
    </row>
    <row r="23" spans="1:4">
      <c r="A23" s="47">
        <f>IF('36_P_Fr'!B9&lt;&gt;"",1,0)</f>
        <v>1</v>
      </c>
      <c r="B23" s="57" t="s">
        <v>1041</v>
      </c>
      <c r="C23" s="48"/>
      <c r="D23" s="45"/>
    </row>
    <row r="24" spans="1:4">
      <c r="A24" s="47"/>
      <c r="B24" s="57" t="s">
        <v>433</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807</v>
      </c>
      <c r="C27" s="44"/>
    </row>
    <row r="28" spans="1:4">
      <c r="A28" s="47">
        <f>IF(AND('5_IO'!B10&lt;&gt;"",'5_IO'!C10&lt;&gt;"",'5_IO'!D10&lt;&gt;"",'5_IO'!E10&lt;&gt;"",'5_IO'!F10&lt;&gt;""""),1,0)</f>
        <v>1</v>
      </c>
      <c r="B28" s="57" t="s">
        <v>439</v>
      </c>
    </row>
    <row r="29" spans="1:4" ht="15">
      <c r="A29" s="43">
        <v>6</v>
      </c>
      <c r="B29" s="58" t="s">
        <v>431</v>
      </c>
      <c r="C29" s="44"/>
    </row>
    <row r="30" spans="1:4">
      <c r="A30" s="47">
        <f>IF(AND('6_FD'!B10&lt;&gt;"",'6_FD'!C10&lt;&gt;""),1,0)</f>
        <v>1</v>
      </c>
      <c r="B30" s="57" t="s">
        <v>432</v>
      </c>
    </row>
  </sheetData>
  <sheetProtection selectLockedCells="1"/>
  <mergeCells count="3">
    <mergeCell ref="A9:C9"/>
    <mergeCell ref="A12:C12"/>
    <mergeCell ref="A10:C10"/>
  </mergeCells>
  <phoneticPr fontId="33" type="noConversion"/>
  <conditionalFormatting sqref="C3:C7">
    <cfRule type="containsBlanks" dxfId="47"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8" sqref="B18"/>
    </sheetView>
  </sheetViews>
  <sheetFormatPr defaultRowHeight="15"/>
  <cols>
    <col min="1" max="1" width="5" style="12" customWidth="1"/>
    <col min="2" max="2" width="78" style="12" customWidth="1"/>
    <col min="3" max="16384" width="9" style="2"/>
  </cols>
  <sheetData>
    <row r="1" spans="1:3">
      <c r="A1" s="1" t="s">
        <v>784</v>
      </c>
      <c r="B1" s="117" t="str">
        <f>IF('1_GO'!C3="","",'1_GO'!C3)</f>
        <v>Muhasebat Süreç Grubu</v>
      </c>
      <c r="C1" s="35" t="s">
        <v>808</v>
      </c>
    </row>
    <row r="2" spans="1:3">
      <c r="A2" s="1" t="s">
        <v>786</v>
      </c>
      <c r="B2" s="118" t="str">
        <f>IF('1_GO'!C4="","",'1_GO'!C4)</f>
        <v>Tahsilat Ana Süreci</v>
      </c>
    </row>
    <row r="3" spans="1:3">
      <c r="A3" s="1" t="s">
        <v>785</v>
      </c>
      <c r="B3" s="119" t="str">
        <f>IF('1_GO'!C5="","",'1_GO'!C5)</f>
        <v>Döviz İşlemleri Süreci</v>
      </c>
    </row>
    <row r="4" spans="1:3">
      <c r="A4" s="2"/>
      <c r="B4" s="2"/>
    </row>
    <row r="5" spans="1:3" ht="21.75">
      <c r="A5" s="6" t="s">
        <v>445</v>
      </c>
      <c r="B5" s="8"/>
    </row>
    <row r="6" spans="1:3">
      <c r="A6" s="9"/>
      <c r="B6" s="11"/>
    </row>
    <row r="7" spans="1:3">
      <c r="A7" s="3"/>
      <c r="B7" s="2"/>
    </row>
    <row r="8" spans="1:3">
      <c r="A8" s="1" t="s">
        <v>782</v>
      </c>
      <c r="B8" s="1" t="s">
        <v>802</v>
      </c>
    </row>
    <row r="9" spans="1:3">
      <c r="A9" s="120" t="s">
        <v>1104</v>
      </c>
      <c r="B9" s="121" t="s">
        <v>1100</v>
      </c>
    </row>
    <row r="10" spans="1:3">
      <c r="A10" s="120" t="s">
        <v>1105</v>
      </c>
      <c r="B10" s="121" t="s">
        <v>1102</v>
      </c>
    </row>
    <row r="11" spans="1:3">
      <c r="A11" s="120" t="s">
        <v>1106</v>
      </c>
      <c r="B11" s="121" t="s">
        <v>1101</v>
      </c>
    </row>
    <row r="12" spans="1:3">
      <c r="A12" s="120" t="s">
        <v>1107</v>
      </c>
      <c r="B12" s="121" t="s">
        <v>1103</v>
      </c>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3"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B20" sqref="B20"/>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9" t="str">
        <f>IF('1_GO'!C3="","",'1_GO'!C3)</f>
        <v>Muhasebat Süreç Grubu</v>
      </c>
      <c r="C1" s="160"/>
      <c r="D1" s="35" t="s">
        <v>808</v>
      </c>
    </row>
    <row r="2" spans="1:4">
      <c r="A2" s="1" t="s">
        <v>786</v>
      </c>
      <c r="B2" s="161" t="str">
        <f>IF('1_GO'!C4="","",'1_GO'!C4)</f>
        <v>Tahsilat Ana Süreci</v>
      </c>
      <c r="C2" s="162"/>
    </row>
    <row r="3" spans="1:4">
      <c r="A3" s="1" t="s">
        <v>785</v>
      </c>
      <c r="B3" s="163" t="str">
        <f>IF('1_GO'!C5="","",'1_GO'!C5)</f>
        <v>Döviz İşlemleri Süreci</v>
      </c>
      <c r="C3" s="164"/>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13">
        <v>1</v>
      </c>
      <c r="B9" s="122">
        <v>5018</v>
      </c>
      <c r="C9" s="113" t="s">
        <v>1108</v>
      </c>
    </row>
    <row r="10" spans="1:4">
      <c r="A10" s="113">
        <v>2</v>
      </c>
      <c r="B10" s="114" t="s">
        <v>1109</v>
      </c>
      <c r="C10" s="113" t="s">
        <v>1110</v>
      </c>
    </row>
  </sheetData>
  <sheetProtection selectLockedCells="1"/>
  <mergeCells count="3">
    <mergeCell ref="B1:C1"/>
    <mergeCell ref="B2:C2"/>
    <mergeCell ref="B3:C3"/>
  </mergeCells>
  <phoneticPr fontId="33" type="noConversion"/>
  <conditionalFormatting sqref="B1:C3">
    <cfRule type="containsBlanks" dxfId="24" priority="2">
      <formula>LEN(TRIM(B1))=0</formula>
    </cfRule>
  </conditionalFormatting>
  <conditionalFormatting sqref="A9:C65536">
    <cfRule type="containsBlanks" dxfId="23"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 sqref="B1:B3"/>
    </sheetView>
  </sheetViews>
  <sheetFormatPr defaultRowHeight="15"/>
  <cols>
    <col min="1" max="1" width="5" style="12" customWidth="1"/>
    <col min="2" max="2" width="90.625" style="12" customWidth="1"/>
    <col min="3" max="16384" width="9" style="2"/>
  </cols>
  <sheetData>
    <row r="1" spans="1:3">
      <c r="A1" s="1" t="s">
        <v>784</v>
      </c>
      <c r="B1" s="117" t="str">
        <f>IF('1_GO'!C3="","",'1_GO'!C3)</f>
        <v>Muhasebat Süreç Grubu</v>
      </c>
      <c r="C1" s="35" t="s">
        <v>808</v>
      </c>
    </row>
    <row r="2" spans="1:3">
      <c r="A2" s="1" t="s">
        <v>786</v>
      </c>
      <c r="B2" s="118" t="str">
        <f>IF('1_GO'!C4="","",'1_GO'!C4)</f>
        <v>Tahsilat Ana Süreci</v>
      </c>
    </row>
    <row r="3" spans="1:3">
      <c r="A3" s="1" t="s">
        <v>785</v>
      </c>
      <c r="B3" s="119" t="str">
        <f>IF('1_GO'!C5="","",'1_GO'!C5)</f>
        <v>Döviz İşlemleri Süreci</v>
      </c>
    </row>
    <row r="4" spans="1:3">
      <c r="A4" s="2"/>
      <c r="B4" s="2"/>
    </row>
    <row r="5" spans="1:3" ht="21.75">
      <c r="A5" s="6" t="s">
        <v>1038</v>
      </c>
      <c r="B5" s="8"/>
    </row>
    <row r="6" spans="1:3">
      <c r="A6" s="9"/>
      <c r="B6" s="11"/>
    </row>
    <row r="7" spans="1:3">
      <c r="A7" s="3"/>
      <c r="B7" s="2"/>
    </row>
    <row r="8" spans="1:3">
      <c r="A8" s="1" t="s">
        <v>782</v>
      </c>
      <c r="B8" s="1" t="s">
        <v>806</v>
      </c>
    </row>
    <row r="9" spans="1:3">
      <c r="A9" s="113">
        <v>1</v>
      </c>
      <c r="B9" s="113" t="s">
        <v>1111</v>
      </c>
    </row>
  </sheetData>
  <sheetProtection selectLockedCells="1"/>
  <phoneticPr fontId="33"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784</v>
      </c>
      <c r="B1" s="117" t="str">
        <f>IF('1_GO'!C3="","",'1_GO'!C3)</f>
        <v>Muhasebat Süreç Grubu</v>
      </c>
      <c r="C1" s="35" t="s">
        <v>808</v>
      </c>
    </row>
    <row r="2" spans="1:3">
      <c r="A2" s="1" t="s">
        <v>786</v>
      </c>
      <c r="B2" s="118" t="str">
        <f>IF('1_GO'!C4="","",'1_GO'!C4)</f>
        <v>Tahsilat Ana Süreci</v>
      </c>
    </row>
    <row r="3" spans="1:3">
      <c r="A3" s="1" t="s">
        <v>785</v>
      </c>
      <c r="B3" s="119" t="str">
        <f>IF('1_GO'!C5="","",'1_GO'!C5)</f>
        <v>Döviz İşlemleri Süreci</v>
      </c>
    </row>
    <row r="4" spans="1:3">
      <c r="A4" s="2"/>
      <c r="B4" s="2"/>
    </row>
    <row r="5" spans="1:3" ht="21.75">
      <c r="A5" s="6" t="s">
        <v>1039</v>
      </c>
      <c r="B5" s="8"/>
    </row>
    <row r="6" spans="1:3">
      <c r="A6" s="9"/>
      <c r="B6" s="11"/>
    </row>
    <row r="7" spans="1:3">
      <c r="A7" s="3"/>
      <c r="B7" s="2"/>
    </row>
    <row r="8" spans="1:3">
      <c r="A8" s="1" t="s">
        <v>782</v>
      </c>
      <c r="B8" s="1" t="s">
        <v>805</v>
      </c>
    </row>
    <row r="9" spans="1:3">
      <c r="A9" s="113">
        <v>1</v>
      </c>
      <c r="B9" s="113" t="s">
        <v>1123</v>
      </c>
    </row>
  </sheetData>
  <sheetProtection selectLockedCells="1"/>
  <phoneticPr fontId="33" type="noConversion"/>
  <conditionalFormatting sqref="B1:B3">
    <cfRule type="containsBlanks" dxfId="20" priority="2">
      <formula>LEN(TRIM(B1))=0</formula>
    </cfRule>
  </conditionalFormatting>
  <conditionalFormatting sqref="A9:B65536">
    <cfRule type="containsBlanks" dxfId="19"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82" t="str">
        <f>IF('1_GO'!C3="","",'1_GO'!C3)</f>
        <v>Muhasebat Süreç Grubu</v>
      </c>
      <c r="C1" s="182"/>
      <c r="D1" s="182"/>
      <c r="E1" s="35" t="s">
        <v>808</v>
      </c>
      <c r="F1" s="14"/>
      <c r="G1" s="14"/>
      <c r="H1" s="14"/>
      <c r="I1" s="14"/>
      <c r="J1" s="14"/>
      <c r="K1" s="14"/>
      <c r="L1" s="14"/>
      <c r="M1" s="14"/>
    </row>
    <row r="2" spans="1:13">
      <c r="A2" s="1" t="s">
        <v>786</v>
      </c>
      <c r="B2" s="183" t="str">
        <f>IF('1_GO'!C4="","",'1_GO'!C4)</f>
        <v>Tahsilat Ana Süreci</v>
      </c>
      <c r="C2" s="183"/>
      <c r="D2" s="183"/>
      <c r="E2" s="14"/>
      <c r="F2" s="14"/>
      <c r="G2" s="14"/>
      <c r="H2" s="14"/>
      <c r="I2" s="14"/>
      <c r="J2" s="14"/>
      <c r="K2" s="14"/>
      <c r="L2" s="14"/>
      <c r="M2" s="14"/>
    </row>
    <row r="3" spans="1:13">
      <c r="A3" s="1" t="s">
        <v>785</v>
      </c>
      <c r="B3" s="184" t="str">
        <f>IF('1_GO'!C5="","",'1_GO'!C5)</f>
        <v>Döviz İşlemleri Süreci</v>
      </c>
      <c r="C3" s="184"/>
      <c r="D3" s="184"/>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60.75">
      <c r="A9" s="115">
        <v>1</v>
      </c>
      <c r="B9" s="115" t="s">
        <v>1063</v>
      </c>
      <c r="C9" s="115" t="s">
        <v>1064</v>
      </c>
      <c r="D9" s="115" t="s">
        <v>1085</v>
      </c>
      <c r="E9" s="115" t="s">
        <v>1086</v>
      </c>
      <c r="F9" s="115" t="s">
        <v>1087</v>
      </c>
      <c r="G9" s="115" t="s">
        <v>1088</v>
      </c>
      <c r="H9" s="115" t="s">
        <v>1089</v>
      </c>
      <c r="I9" s="116" t="s">
        <v>1090</v>
      </c>
      <c r="J9" s="115" t="s">
        <v>1091</v>
      </c>
      <c r="K9" s="115" t="s">
        <v>1093</v>
      </c>
      <c r="L9" s="30" t="s">
        <v>1094</v>
      </c>
      <c r="M9" s="104" t="s">
        <v>820</v>
      </c>
    </row>
    <row r="10" spans="1:13" ht="60.75">
      <c r="A10" s="115">
        <v>2</v>
      </c>
      <c r="B10" s="115" t="s">
        <v>1065</v>
      </c>
      <c r="C10" s="115" t="s">
        <v>1066</v>
      </c>
      <c r="D10" s="115" t="s">
        <v>1085</v>
      </c>
      <c r="E10" s="115" t="s">
        <v>1086</v>
      </c>
      <c r="F10" s="115" t="s">
        <v>1087</v>
      </c>
      <c r="G10" s="115" t="s">
        <v>1088</v>
      </c>
      <c r="H10" s="115" t="s">
        <v>1089</v>
      </c>
      <c r="I10" s="116" t="s">
        <v>1090</v>
      </c>
      <c r="J10" s="115" t="s">
        <v>1091</v>
      </c>
      <c r="K10" s="115" t="s">
        <v>1093</v>
      </c>
      <c r="L10" s="30" t="s">
        <v>1094</v>
      </c>
      <c r="M10" s="104" t="s">
        <v>820</v>
      </c>
    </row>
    <row r="11" spans="1:13" ht="60.75">
      <c r="A11" s="115">
        <v>3</v>
      </c>
      <c r="B11" s="115" t="s">
        <v>1067</v>
      </c>
      <c r="C11" s="115" t="s">
        <v>1068</v>
      </c>
      <c r="D11" s="115" t="s">
        <v>1085</v>
      </c>
      <c r="E11" s="115" t="s">
        <v>1086</v>
      </c>
      <c r="F11" s="115" t="s">
        <v>1087</v>
      </c>
      <c r="G11" s="115" t="s">
        <v>1088</v>
      </c>
      <c r="H11" s="115" t="s">
        <v>1089</v>
      </c>
      <c r="I11" s="116" t="s">
        <v>1090</v>
      </c>
      <c r="J11" s="115" t="s">
        <v>1092</v>
      </c>
      <c r="K11" s="115" t="s">
        <v>1093</v>
      </c>
      <c r="L11" s="30" t="s">
        <v>1094</v>
      </c>
      <c r="M11" s="104" t="s">
        <v>820</v>
      </c>
    </row>
    <row r="12" spans="1:13" ht="60.75">
      <c r="A12" s="115">
        <v>4</v>
      </c>
      <c r="B12" s="115" t="s">
        <v>1069</v>
      </c>
      <c r="C12" s="115" t="s">
        <v>1070</v>
      </c>
      <c r="D12" s="115" t="s">
        <v>1085</v>
      </c>
      <c r="E12" s="115" t="s">
        <v>1086</v>
      </c>
      <c r="F12" s="115" t="s">
        <v>1087</v>
      </c>
      <c r="G12" s="115" t="s">
        <v>1088</v>
      </c>
      <c r="H12" s="115" t="s">
        <v>1089</v>
      </c>
      <c r="I12" s="116" t="s">
        <v>1090</v>
      </c>
      <c r="J12" s="115" t="s">
        <v>1091</v>
      </c>
      <c r="K12" s="115" t="s">
        <v>1093</v>
      </c>
      <c r="L12" s="30" t="s">
        <v>1094</v>
      </c>
      <c r="M12" s="104" t="s">
        <v>820</v>
      </c>
    </row>
    <row r="13" spans="1:13" ht="60.75">
      <c r="A13" s="115">
        <v>5</v>
      </c>
      <c r="B13" s="115" t="s">
        <v>1071</v>
      </c>
      <c r="C13" s="115" t="s">
        <v>1072</v>
      </c>
      <c r="D13" s="115" t="s">
        <v>1085</v>
      </c>
      <c r="E13" s="115" t="s">
        <v>1086</v>
      </c>
      <c r="F13" s="115" t="s">
        <v>1087</v>
      </c>
      <c r="G13" s="115" t="s">
        <v>1088</v>
      </c>
      <c r="H13" s="115" t="s">
        <v>1089</v>
      </c>
      <c r="I13" s="116" t="s">
        <v>1090</v>
      </c>
      <c r="J13" s="115" t="s">
        <v>1091</v>
      </c>
      <c r="K13" s="115" t="s">
        <v>1093</v>
      </c>
      <c r="L13" s="30" t="s">
        <v>1094</v>
      </c>
      <c r="M13" s="104" t="s">
        <v>820</v>
      </c>
    </row>
    <row r="14" spans="1:13" ht="60.75">
      <c r="A14" s="115">
        <v>6</v>
      </c>
      <c r="B14" s="115" t="s">
        <v>1073</v>
      </c>
      <c r="C14" s="115" t="s">
        <v>1074</v>
      </c>
      <c r="D14" s="115" t="s">
        <v>1085</v>
      </c>
      <c r="E14" s="115" t="s">
        <v>1086</v>
      </c>
      <c r="F14" s="115" t="s">
        <v>1087</v>
      </c>
      <c r="G14" s="115" t="s">
        <v>1088</v>
      </c>
      <c r="H14" s="115" t="s">
        <v>1089</v>
      </c>
      <c r="I14" s="116" t="s">
        <v>1090</v>
      </c>
      <c r="J14" s="115" t="s">
        <v>1091</v>
      </c>
      <c r="K14" s="115" t="s">
        <v>1093</v>
      </c>
      <c r="L14" s="30" t="s">
        <v>1094</v>
      </c>
      <c r="M14" s="104" t="s">
        <v>820</v>
      </c>
    </row>
    <row r="15" spans="1:13" ht="50.25" customHeight="1">
      <c r="A15" s="115">
        <v>7</v>
      </c>
      <c r="B15" s="115" t="s">
        <v>1075</v>
      </c>
      <c r="C15" s="115" t="s">
        <v>1076</v>
      </c>
      <c r="D15" s="115" t="s">
        <v>1085</v>
      </c>
      <c r="E15" s="115" t="s">
        <v>1086</v>
      </c>
      <c r="F15" s="115" t="s">
        <v>1087</v>
      </c>
      <c r="G15" s="115" t="s">
        <v>1088</v>
      </c>
      <c r="H15" s="115" t="s">
        <v>1089</v>
      </c>
      <c r="I15" s="116" t="s">
        <v>1090</v>
      </c>
      <c r="J15" s="115" t="s">
        <v>1092</v>
      </c>
      <c r="K15" s="115" t="s">
        <v>1093</v>
      </c>
      <c r="L15" s="30" t="s">
        <v>1094</v>
      </c>
      <c r="M15" s="104" t="s">
        <v>820</v>
      </c>
    </row>
    <row r="16" spans="1:13" ht="60.75">
      <c r="A16" s="115">
        <v>8</v>
      </c>
      <c r="B16" s="115" t="s">
        <v>1077</v>
      </c>
      <c r="C16" s="115" t="s">
        <v>1078</v>
      </c>
      <c r="D16" s="115" t="s">
        <v>1085</v>
      </c>
      <c r="E16" s="115" t="s">
        <v>1086</v>
      </c>
      <c r="F16" s="115" t="s">
        <v>1087</v>
      </c>
      <c r="G16" s="115" t="s">
        <v>1088</v>
      </c>
      <c r="H16" s="115" t="s">
        <v>1089</v>
      </c>
      <c r="I16" s="116" t="s">
        <v>1090</v>
      </c>
      <c r="J16" s="115" t="s">
        <v>1091</v>
      </c>
      <c r="K16" s="115" t="s">
        <v>1093</v>
      </c>
      <c r="L16" s="30" t="s">
        <v>1094</v>
      </c>
      <c r="M16" s="104" t="s">
        <v>820</v>
      </c>
    </row>
    <row r="17" spans="1:13" ht="60.75">
      <c r="A17" s="115">
        <v>9</v>
      </c>
      <c r="B17" s="115" t="s">
        <v>1079</v>
      </c>
      <c r="C17" s="115" t="s">
        <v>1080</v>
      </c>
      <c r="D17" s="115" t="s">
        <v>1085</v>
      </c>
      <c r="E17" s="115" t="s">
        <v>1086</v>
      </c>
      <c r="F17" s="115" t="s">
        <v>1087</v>
      </c>
      <c r="G17" s="115" t="s">
        <v>1088</v>
      </c>
      <c r="H17" s="115" t="s">
        <v>1089</v>
      </c>
      <c r="I17" s="116" t="s">
        <v>1090</v>
      </c>
      <c r="J17" s="115" t="s">
        <v>1091</v>
      </c>
      <c r="K17" s="115" t="s">
        <v>1093</v>
      </c>
      <c r="L17" s="30" t="s">
        <v>1094</v>
      </c>
      <c r="M17" s="104" t="s">
        <v>820</v>
      </c>
    </row>
    <row r="18" spans="1:13" ht="63.75">
      <c r="A18" s="115">
        <v>10</v>
      </c>
      <c r="B18" s="115" t="s">
        <v>1081</v>
      </c>
      <c r="C18" s="115" t="s">
        <v>1082</v>
      </c>
      <c r="D18" s="115" t="s">
        <v>1085</v>
      </c>
      <c r="E18" s="115" t="s">
        <v>1086</v>
      </c>
      <c r="F18" s="115" t="s">
        <v>1087</v>
      </c>
      <c r="G18" s="115" t="s">
        <v>1088</v>
      </c>
      <c r="H18" s="115" t="s">
        <v>1089</v>
      </c>
      <c r="I18" s="116" t="s">
        <v>1090</v>
      </c>
      <c r="J18" s="115" t="s">
        <v>1091</v>
      </c>
      <c r="K18" s="115" t="s">
        <v>1093</v>
      </c>
      <c r="L18" s="30" t="s">
        <v>1094</v>
      </c>
      <c r="M18" s="104" t="s">
        <v>820</v>
      </c>
    </row>
    <row r="19" spans="1:13" ht="60.75">
      <c r="A19" s="115">
        <v>11</v>
      </c>
      <c r="B19" s="115" t="s">
        <v>1083</v>
      </c>
      <c r="C19" s="115" t="s">
        <v>1084</v>
      </c>
      <c r="D19" s="115" t="s">
        <v>1085</v>
      </c>
      <c r="E19" s="115" t="s">
        <v>1086</v>
      </c>
      <c r="F19" s="115" t="s">
        <v>1087</v>
      </c>
      <c r="G19" s="115" t="s">
        <v>1088</v>
      </c>
      <c r="H19" s="115" t="s">
        <v>1089</v>
      </c>
      <c r="I19" s="116" t="s">
        <v>1090</v>
      </c>
      <c r="J19" s="115" t="s">
        <v>1092</v>
      </c>
      <c r="K19" s="115" t="s">
        <v>1093</v>
      </c>
      <c r="L19" s="30" t="s">
        <v>1094</v>
      </c>
      <c r="M19" s="104" t="s">
        <v>820</v>
      </c>
    </row>
    <row r="20" spans="1:13">
      <c r="A20" s="30"/>
      <c r="M20" s="104" t="s">
        <v>820</v>
      </c>
    </row>
    <row r="21" spans="1:13" ht="12" customHeight="1">
      <c r="A21" s="30"/>
      <c r="M21" s="104" t="s">
        <v>820</v>
      </c>
    </row>
    <row r="22" spans="1:13" hidden="1">
      <c r="A22" s="30"/>
      <c r="M22" s="104" t="s">
        <v>820</v>
      </c>
    </row>
    <row r="23" spans="1:13" ht="12.75" customHeight="1">
      <c r="A23" s="30"/>
      <c r="M23" s="104" t="s">
        <v>820</v>
      </c>
    </row>
    <row r="24" spans="1:13" hidden="1">
      <c r="A24" s="30"/>
      <c r="M24" s="104" t="s">
        <v>820</v>
      </c>
    </row>
    <row r="25" spans="1:13" hidden="1">
      <c r="A25" s="30"/>
      <c r="M25" s="104" t="s">
        <v>820</v>
      </c>
    </row>
    <row r="26" spans="1:13" ht="18" thickBot="1">
      <c r="A26" s="30"/>
      <c r="M26" s="104" t="s">
        <v>820</v>
      </c>
    </row>
    <row r="27" spans="1:13" ht="15.75" customHeight="1" thickBot="1">
      <c r="A27" s="165" t="s">
        <v>1054</v>
      </c>
      <c r="B27" s="166"/>
      <c r="C27" s="167"/>
      <c r="D27" s="110"/>
      <c r="E27" s="165" t="s">
        <v>1055</v>
      </c>
      <c r="F27" s="166"/>
      <c r="G27" s="166"/>
      <c r="H27" s="166"/>
      <c r="I27" s="167"/>
      <c r="J27" s="110"/>
      <c r="K27" s="110"/>
      <c r="L27" s="168"/>
      <c r="M27" s="110"/>
    </row>
    <row r="28" spans="1:13">
      <c r="A28" s="176"/>
      <c r="B28" s="177"/>
      <c r="C28" s="178"/>
      <c r="D28" s="110"/>
      <c r="E28" s="176"/>
      <c r="F28" s="177"/>
      <c r="G28" s="177"/>
      <c r="H28" s="177"/>
      <c r="I28" s="178"/>
      <c r="J28" s="110"/>
      <c r="K28" s="110"/>
      <c r="L28" s="169"/>
      <c r="M28" s="110"/>
    </row>
    <row r="29" spans="1:13" ht="15" customHeight="1" thickBot="1">
      <c r="A29" s="179"/>
      <c r="B29" s="180"/>
      <c r="C29" s="181"/>
      <c r="D29" s="110"/>
      <c r="E29" s="179"/>
      <c r="F29" s="180"/>
      <c r="G29" s="180"/>
      <c r="H29" s="180"/>
      <c r="I29" s="181"/>
      <c r="J29" s="110"/>
      <c r="K29" s="110"/>
      <c r="L29" s="169"/>
      <c r="M29" s="110"/>
    </row>
    <row r="30" spans="1:13">
      <c r="A30" s="108"/>
      <c r="B30" s="108"/>
      <c r="C30" s="108"/>
      <c r="D30" s="108"/>
      <c r="E30" s="108"/>
      <c r="F30" s="108"/>
      <c r="G30" s="108"/>
      <c r="H30" s="108"/>
      <c r="I30" s="108"/>
      <c r="J30" s="108"/>
      <c r="K30" s="108"/>
      <c r="L30" s="108"/>
      <c r="M30" s="111" t="s">
        <v>820</v>
      </c>
    </row>
    <row r="31" spans="1:13">
      <c r="A31" s="30"/>
      <c r="M31" s="104" t="s">
        <v>820</v>
      </c>
    </row>
    <row r="32" spans="1:13">
      <c r="A32" s="30"/>
      <c r="C32" s="129"/>
      <c r="M32" s="104" t="s">
        <v>820</v>
      </c>
    </row>
    <row r="33" spans="1:13">
      <c r="A33" s="30"/>
      <c r="M33" s="104" t="s">
        <v>820</v>
      </c>
    </row>
    <row r="34" spans="1:13">
      <c r="A34" s="30"/>
      <c r="M34" s="104" t="s">
        <v>820</v>
      </c>
    </row>
    <row r="35" spans="1:13">
      <c r="A35" s="30"/>
      <c r="M35" s="104" t="s">
        <v>820</v>
      </c>
    </row>
    <row r="36" spans="1:13">
      <c r="A36" s="30"/>
      <c r="M36" s="104" t="s">
        <v>820</v>
      </c>
    </row>
    <row r="37" spans="1:13">
      <c r="A37" s="30"/>
      <c r="M37" s="104" t="s">
        <v>820</v>
      </c>
    </row>
    <row r="38" spans="1:13">
      <c r="A38" s="30"/>
      <c r="M38" s="104" t="s">
        <v>820</v>
      </c>
    </row>
    <row r="39" spans="1:13">
      <c r="A39" s="30"/>
      <c r="M39" s="104" t="s">
        <v>820</v>
      </c>
    </row>
    <row r="40" spans="1:13">
      <c r="A40" s="30"/>
      <c r="M40" s="104" t="s">
        <v>820</v>
      </c>
    </row>
    <row r="41" spans="1:13">
      <c r="A41" s="30"/>
      <c r="M41" s="104" t="s">
        <v>820</v>
      </c>
    </row>
    <row r="42" spans="1:13">
      <c r="A42" s="30"/>
      <c r="M42" s="104" t="s">
        <v>820</v>
      </c>
    </row>
    <row r="43" spans="1:13">
      <c r="A43" s="30"/>
      <c r="M43" s="104" t="s">
        <v>820</v>
      </c>
    </row>
    <row r="44" spans="1:13">
      <c r="A44" s="30"/>
      <c r="M44" s="104" t="s">
        <v>820</v>
      </c>
    </row>
    <row r="45" spans="1:13">
      <c r="A45" s="30"/>
      <c r="M45" s="104" t="s">
        <v>820</v>
      </c>
    </row>
    <row r="46" spans="1:13">
      <c r="A46" s="30"/>
      <c r="M46" s="104" t="s">
        <v>820</v>
      </c>
    </row>
    <row r="47" spans="1:13" ht="18" thickBot="1">
      <c r="A47" s="30"/>
      <c r="M47" s="104" t="s">
        <v>820</v>
      </c>
    </row>
    <row r="48" spans="1:13" ht="18" thickBot="1">
      <c r="A48" s="165" t="s">
        <v>1054</v>
      </c>
      <c r="B48" s="166"/>
      <c r="C48" s="167"/>
      <c r="D48" s="110"/>
      <c r="E48" s="165" t="s">
        <v>1055</v>
      </c>
      <c r="F48" s="166"/>
      <c r="G48" s="166"/>
      <c r="H48" s="166"/>
      <c r="I48" s="167"/>
      <c r="J48" s="110"/>
      <c r="K48" s="110"/>
      <c r="L48" s="168"/>
      <c r="M48" s="110"/>
    </row>
    <row r="49" spans="1:13">
      <c r="A49" s="170"/>
      <c r="B49" s="171"/>
      <c r="C49" s="172"/>
      <c r="D49" s="110"/>
      <c r="E49" s="170"/>
      <c r="F49" s="171"/>
      <c r="G49" s="171"/>
      <c r="H49" s="171"/>
      <c r="I49" s="172"/>
      <c r="J49" s="110"/>
      <c r="K49" s="110"/>
      <c r="L49" s="169"/>
      <c r="M49" s="110"/>
    </row>
    <row r="50" spans="1:13" ht="18" thickBot="1">
      <c r="A50" s="173"/>
      <c r="B50" s="174"/>
      <c r="C50" s="175"/>
      <c r="D50" s="110"/>
      <c r="E50" s="173"/>
      <c r="F50" s="174"/>
      <c r="G50" s="174"/>
      <c r="H50" s="174"/>
      <c r="I50" s="175"/>
      <c r="J50" s="110"/>
      <c r="K50" s="110"/>
      <c r="L50" s="169"/>
      <c r="M50" s="110"/>
    </row>
    <row r="51" spans="1:13">
      <c r="A51" s="30"/>
      <c r="M51" s="104" t="s">
        <v>820</v>
      </c>
    </row>
    <row r="52" spans="1:13">
      <c r="A52" s="30"/>
      <c r="M52" s="104" t="s">
        <v>820</v>
      </c>
    </row>
    <row r="53" spans="1:13">
      <c r="A53" s="30"/>
      <c r="M53" s="104" t="s">
        <v>820</v>
      </c>
    </row>
    <row r="54" spans="1:13">
      <c r="A54" s="30"/>
      <c r="M54" s="104" t="s">
        <v>820</v>
      </c>
    </row>
    <row r="55" spans="1:13">
      <c r="A55" s="30"/>
      <c r="M55" s="104" t="s">
        <v>820</v>
      </c>
    </row>
    <row r="56" spans="1:13">
      <c r="A56" s="30"/>
      <c r="M56" s="104" t="s">
        <v>820</v>
      </c>
    </row>
    <row r="57" spans="1:13">
      <c r="A57" s="30"/>
      <c r="M57" s="104" t="s">
        <v>820</v>
      </c>
    </row>
    <row r="58" spans="1:13">
      <c r="A58" s="30"/>
      <c r="M58" s="104" t="s">
        <v>820</v>
      </c>
    </row>
    <row r="59" spans="1:13">
      <c r="A59" s="30"/>
      <c r="M59" s="104" t="s">
        <v>820</v>
      </c>
    </row>
    <row r="60" spans="1:13">
      <c r="A60" s="30"/>
      <c r="M60" s="104" t="s">
        <v>820</v>
      </c>
    </row>
    <row r="61" spans="1:13">
      <c r="A61" s="30"/>
      <c r="M61" s="104" t="s">
        <v>820</v>
      </c>
    </row>
    <row r="62" spans="1:13">
      <c r="A62" s="30"/>
      <c r="M62" s="104" t="s">
        <v>820</v>
      </c>
    </row>
    <row r="63" spans="1:13">
      <c r="A63" s="30"/>
      <c r="M63" s="104" t="s">
        <v>820</v>
      </c>
    </row>
    <row r="64" spans="1:13">
      <c r="A64" s="30"/>
      <c r="M64" s="104" t="s">
        <v>820</v>
      </c>
    </row>
    <row r="65" spans="1:13">
      <c r="A65" s="30"/>
      <c r="M65" s="104" t="s">
        <v>820</v>
      </c>
    </row>
    <row r="66" spans="1:13">
      <c r="A66" s="30"/>
      <c r="M66" s="104" t="s">
        <v>820</v>
      </c>
    </row>
    <row r="67" spans="1:13">
      <c r="A67" s="30"/>
      <c r="M67" s="104" t="s">
        <v>820</v>
      </c>
    </row>
    <row r="68" spans="1:13" ht="18" thickBot="1">
      <c r="A68" s="30"/>
      <c r="M68" s="104" t="s">
        <v>820</v>
      </c>
    </row>
    <row r="69" spans="1:13" ht="18" thickBot="1">
      <c r="A69" s="165" t="s">
        <v>1054</v>
      </c>
      <c r="B69" s="166"/>
      <c r="C69" s="167"/>
      <c r="D69" s="110"/>
      <c r="E69" s="165" t="s">
        <v>1055</v>
      </c>
      <c r="F69" s="166"/>
      <c r="G69" s="166"/>
      <c r="H69" s="166"/>
      <c r="I69" s="167"/>
      <c r="J69" s="110"/>
      <c r="K69" s="110"/>
      <c r="L69" s="168"/>
      <c r="M69" s="110"/>
    </row>
    <row r="70" spans="1:13">
      <c r="A70" s="170"/>
      <c r="B70" s="171"/>
      <c r="C70" s="172"/>
      <c r="D70" s="110"/>
      <c r="E70" s="170"/>
      <c r="F70" s="171"/>
      <c r="G70" s="171"/>
      <c r="H70" s="171"/>
      <c r="I70" s="172"/>
      <c r="J70" s="110"/>
      <c r="K70" s="110"/>
      <c r="L70" s="169"/>
      <c r="M70" s="110"/>
    </row>
    <row r="71" spans="1:13" ht="18" thickBot="1">
      <c r="A71" s="173"/>
      <c r="B71" s="174"/>
      <c r="C71" s="175"/>
      <c r="D71" s="110"/>
      <c r="E71" s="173"/>
      <c r="F71" s="174"/>
      <c r="G71" s="174"/>
      <c r="H71" s="174"/>
      <c r="I71" s="175"/>
      <c r="J71" s="110"/>
      <c r="K71" s="110"/>
      <c r="L71" s="169"/>
      <c r="M71" s="110"/>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B1:D1"/>
    <mergeCell ref="B2:D2"/>
    <mergeCell ref="B3:D3"/>
    <mergeCell ref="A48:C48"/>
    <mergeCell ref="E48:I48"/>
    <mergeCell ref="L48:L50"/>
    <mergeCell ref="A49:C50"/>
    <mergeCell ref="E49:I50"/>
    <mergeCell ref="A27:C27"/>
    <mergeCell ref="E27:I27"/>
    <mergeCell ref="L27:L29"/>
    <mergeCell ref="A28:C28"/>
    <mergeCell ref="E28:I28"/>
    <mergeCell ref="A29:C29"/>
    <mergeCell ref="E29:I29"/>
    <mergeCell ref="A69:C69"/>
    <mergeCell ref="E69:I69"/>
    <mergeCell ref="L69:L71"/>
    <mergeCell ref="A70:C71"/>
    <mergeCell ref="E70:I71"/>
  </mergeCells>
  <phoneticPr fontId="33" type="noConversion"/>
  <conditionalFormatting sqref="B1:B3">
    <cfRule type="containsBlanks" dxfId="18" priority="10">
      <formula>LEN(TRIM(B1))=0</formula>
    </cfRule>
  </conditionalFormatting>
  <conditionalFormatting sqref="A20:M26 A4231:M65438 A30:M47 A51:M68 A9:C19 J9:J19 M9:M19">
    <cfRule type="containsBlanks" dxfId="17" priority="9">
      <formula>LEN(TRIM(A9))=0</formula>
    </cfRule>
  </conditionalFormatting>
  <conditionalFormatting sqref="D9:I13">
    <cfRule type="containsBlanks" dxfId="16" priority="6">
      <formula>LEN(TRIM(D9))=0</formula>
    </cfRule>
  </conditionalFormatting>
  <conditionalFormatting sqref="D14:I18">
    <cfRule type="containsBlanks" dxfId="15" priority="5">
      <formula>LEN(TRIM(D14))=0</formula>
    </cfRule>
  </conditionalFormatting>
  <conditionalFormatting sqref="D19:I19">
    <cfRule type="containsBlanks" dxfId="14" priority="4">
      <formula>LEN(TRIM(D19))=0</formula>
    </cfRule>
  </conditionalFormatting>
  <conditionalFormatting sqref="K9:L13">
    <cfRule type="containsBlanks" dxfId="13" priority="3">
      <formula>LEN(TRIM(K9))=0</formula>
    </cfRule>
  </conditionalFormatting>
  <conditionalFormatting sqref="K14:L18">
    <cfRule type="containsBlanks" dxfId="12" priority="2">
      <formula>LEN(TRIM(K14))=0</formula>
    </cfRule>
  </conditionalFormatting>
  <conditionalFormatting sqref="K19:L19">
    <cfRule type="containsBlanks" dxfId="11" priority="1">
      <formula>LEN(TRIM(K19))=0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C22" sqref="C22"/>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85" t="str">
        <f>IF('1_GO'!C3="","",'1_GO'!C3)</f>
        <v>Muhasebat Süreç Grubu</v>
      </c>
      <c r="C1" s="185"/>
      <c r="D1" s="185"/>
      <c r="E1" s="35" t="s">
        <v>808</v>
      </c>
      <c r="F1" s="14"/>
    </row>
    <row r="2" spans="1:6">
      <c r="A2" s="1" t="s">
        <v>786</v>
      </c>
      <c r="B2" s="186" t="str">
        <f>IF('1_GO'!C4="","",'1_GO'!C4)</f>
        <v>Tahsilat Ana Süreci</v>
      </c>
      <c r="C2" s="186"/>
      <c r="D2" s="186"/>
      <c r="E2" s="14"/>
      <c r="F2" s="14"/>
    </row>
    <row r="3" spans="1:6">
      <c r="A3" s="1" t="s">
        <v>785</v>
      </c>
      <c r="B3" s="187" t="str">
        <f>IF('1_GO'!C5="","",'1_GO'!C5)</f>
        <v>Döviz İşlemleri Süreci</v>
      </c>
      <c r="C3" s="187"/>
      <c r="D3" s="187"/>
      <c r="E3" s="14"/>
      <c r="F3" s="14"/>
    </row>
    <row r="4" spans="1:6">
      <c r="A4" s="2"/>
      <c r="B4" s="2"/>
      <c r="C4" s="2"/>
      <c r="D4" s="14"/>
      <c r="E4" s="14"/>
      <c r="F4" s="14"/>
    </row>
    <row r="5" spans="1:6" ht="21.75">
      <c r="A5" s="6" t="s">
        <v>109</v>
      </c>
      <c r="B5" s="7"/>
      <c r="C5" s="7"/>
      <c r="D5" s="16"/>
      <c r="E5" s="188" t="s">
        <v>113</v>
      </c>
      <c r="F5" s="14"/>
    </row>
    <row r="6" spans="1:6">
      <c r="A6" s="9"/>
      <c r="B6" s="10"/>
      <c r="C6" s="10"/>
      <c r="D6" s="17"/>
      <c r="E6" s="189"/>
      <c r="F6" s="14"/>
    </row>
    <row r="7" spans="1:6">
      <c r="A7" s="14"/>
      <c r="B7" s="14"/>
      <c r="C7" s="14"/>
      <c r="D7" s="14"/>
      <c r="E7" s="14"/>
      <c r="F7" s="14"/>
    </row>
    <row r="8" spans="1:6">
      <c r="A8" s="1" t="s">
        <v>782</v>
      </c>
      <c r="B8" s="15" t="s">
        <v>1042</v>
      </c>
      <c r="C8" s="15" t="s">
        <v>1043</v>
      </c>
      <c r="D8" s="15" t="s">
        <v>108</v>
      </c>
      <c r="E8" s="15" t="s">
        <v>107</v>
      </c>
      <c r="F8" s="15" t="s">
        <v>110</v>
      </c>
    </row>
    <row r="9" spans="1:6">
      <c r="A9" s="123">
        <v>1</v>
      </c>
      <c r="B9" s="115" t="s">
        <v>1086</v>
      </c>
      <c r="C9" s="115" t="s">
        <v>1088</v>
      </c>
      <c r="D9" s="115" t="s">
        <v>1112</v>
      </c>
      <c r="E9" s="115" t="s">
        <v>1113</v>
      </c>
      <c r="F9" s="115" t="s">
        <v>1114</v>
      </c>
    </row>
    <row r="10" spans="1:6" ht="25.5">
      <c r="A10" s="123">
        <v>2</v>
      </c>
      <c r="B10" s="115" t="s">
        <v>1088</v>
      </c>
      <c r="C10" s="115" t="s">
        <v>1115</v>
      </c>
      <c r="D10" s="115" t="s">
        <v>1112</v>
      </c>
      <c r="E10" s="115" t="s">
        <v>1113</v>
      </c>
      <c r="F10" s="115" t="s">
        <v>1116</v>
      </c>
    </row>
    <row r="11" spans="1:6" ht="25.5">
      <c r="A11" s="123">
        <v>3</v>
      </c>
      <c r="B11" s="115" t="s">
        <v>1087</v>
      </c>
      <c r="C11" s="115" t="s">
        <v>1088</v>
      </c>
      <c r="D11" s="115" t="s">
        <v>1112</v>
      </c>
      <c r="E11" s="115" t="s">
        <v>1113</v>
      </c>
      <c r="F11" s="115" t="s">
        <v>1117</v>
      </c>
    </row>
  </sheetData>
  <sheetProtection formatCells="0" selectLockedCells="1"/>
  <mergeCells count="4">
    <mergeCell ref="B1:D1"/>
    <mergeCell ref="B2:D2"/>
    <mergeCell ref="B3:D3"/>
    <mergeCell ref="E5:E6"/>
  </mergeCells>
  <phoneticPr fontId="33" type="noConversion"/>
  <conditionalFormatting sqref="B1:B3">
    <cfRule type="containsBlanks" dxfId="10" priority="3">
      <formula>LEN(TRIM(B1))=0</formula>
    </cfRule>
  </conditionalFormatting>
  <conditionalFormatting sqref="A12:F65536">
    <cfRule type="containsBlanks" dxfId="9" priority="2">
      <formula>LEN(TRIM(A12))=0</formula>
    </cfRule>
  </conditionalFormatting>
  <conditionalFormatting sqref="A9:F11">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9" sqref="H9"/>
    </sheetView>
  </sheetViews>
  <sheetFormatPr defaultRowHeight="17.25"/>
  <cols>
    <col min="8" max="8" width="8.75" customWidth="1"/>
    <col min="9" max="9" width="9" hidden="1" customWidth="1"/>
  </cols>
  <sheetData>
    <row r="1" spans="1:11" ht="27.75">
      <c r="A1" s="190" t="s">
        <v>1118</v>
      </c>
      <c r="B1" s="190"/>
      <c r="C1" s="190"/>
      <c r="D1" s="190"/>
      <c r="E1" s="190"/>
      <c r="F1" s="190"/>
      <c r="G1" s="190"/>
      <c r="H1" s="190"/>
      <c r="I1" s="35" t="s">
        <v>808</v>
      </c>
    </row>
    <row r="3" spans="1:11">
      <c r="B3" s="86"/>
      <c r="C3" s="86"/>
      <c r="D3" s="86"/>
      <c r="E3" s="86"/>
      <c r="F3" s="86"/>
      <c r="G3" s="86"/>
      <c r="H3" s="86"/>
    </row>
    <row r="4" spans="1:11">
      <c r="B4" s="86"/>
      <c r="C4" s="86"/>
      <c r="D4" s="86"/>
      <c r="E4" s="86"/>
      <c r="F4" s="86"/>
      <c r="G4" s="86"/>
      <c r="H4" s="86"/>
      <c r="K4" s="35"/>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23" sqref="B23"/>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91" t="str">
        <f>IF('1_GO'!C3="","",'1_GO'!C3)</f>
        <v>Muhasebat Süreç Grubu</v>
      </c>
      <c r="C1" s="191"/>
      <c r="D1" s="191"/>
      <c r="E1" s="35" t="s">
        <v>808</v>
      </c>
      <c r="F1" s="14"/>
      <c r="G1" s="14"/>
    </row>
    <row r="2" spans="1:7">
      <c r="A2" s="1" t="s">
        <v>786</v>
      </c>
      <c r="B2" s="192" t="str">
        <f>IF('1_GO'!C4="","",'1_GO'!C4)</f>
        <v>Tahsilat Ana Süreci</v>
      </c>
      <c r="C2" s="192"/>
      <c r="D2" s="192"/>
      <c r="E2" s="14"/>
      <c r="F2" s="14"/>
      <c r="G2" s="14"/>
    </row>
    <row r="3" spans="1:7">
      <c r="A3" s="1" t="s">
        <v>785</v>
      </c>
      <c r="B3" s="193" t="str">
        <f>IF('1_GO'!C5="","",'1_GO'!C5)</f>
        <v>Döviz İşlemleri Süreci</v>
      </c>
      <c r="C3" s="193"/>
      <c r="D3" s="193"/>
      <c r="E3" s="14"/>
      <c r="F3" s="14"/>
      <c r="G3" s="14"/>
    </row>
    <row r="4" spans="1:7">
      <c r="A4" s="2"/>
      <c r="B4" s="127"/>
      <c r="C4" s="127"/>
      <c r="D4" s="128"/>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ht="60">
      <c r="A10" s="124">
        <v>1</v>
      </c>
      <c r="B10" s="125" t="s">
        <v>1119</v>
      </c>
      <c r="C10" s="125" t="s">
        <v>1120</v>
      </c>
      <c r="D10" s="125" t="s">
        <v>54</v>
      </c>
      <c r="E10" s="125" t="s">
        <v>1121</v>
      </c>
      <c r="F10" s="126" t="s">
        <v>1122</v>
      </c>
    </row>
  </sheetData>
  <sheetProtection formatCells="0" selectLockedCells="1"/>
  <mergeCells count="3">
    <mergeCell ref="B1:D1"/>
    <mergeCell ref="B2:D2"/>
    <mergeCell ref="B3:D3"/>
  </mergeCells>
  <phoneticPr fontId="33" type="noConversion"/>
  <conditionalFormatting sqref="B1:B3">
    <cfRule type="containsBlanks" dxfId="7" priority="3">
      <formula>LEN(TRIM(B1))=0</formula>
    </cfRule>
  </conditionalFormatting>
  <conditionalFormatting sqref="A11:G65536 G10">
    <cfRule type="containsBlanks" dxfId="6" priority="2">
      <formula>LEN(TRIM(A10))=0</formula>
    </cfRule>
  </conditionalFormatting>
  <conditionalFormatting sqref="A10:F10">
    <cfRule type="containsBlanks" dxfId="5"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91" t="str">
        <f>IF('1_GO'!C3="","",'1_GO'!C3)</f>
        <v>Muhasebat Süreç Grubu</v>
      </c>
      <c r="C1" s="191"/>
      <c r="D1" s="191"/>
      <c r="E1" s="35" t="s">
        <v>808</v>
      </c>
      <c r="F1" s="14"/>
    </row>
    <row r="2" spans="1:6">
      <c r="A2" s="1" t="s">
        <v>786</v>
      </c>
      <c r="B2" s="192" t="str">
        <f>IF('1_GO'!C4="","",'1_GO'!C4)</f>
        <v>Tahsilat Ana Süreci</v>
      </c>
      <c r="C2" s="192"/>
      <c r="D2" s="192"/>
      <c r="E2" s="14"/>
      <c r="F2" s="14"/>
    </row>
    <row r="3" spans="1:6">
      <c r="A3" s="1" t="s">
        <v>785</v>
      </c>
      <c r="B3" s="193" t="str">
        <f>IF('1_GO'!C5="","",'1_GO'!C5)</f>
        <v>Döviz İşlemleri Süreci</v>
      </c>
      <c r="C3" s="193"/>
      <c r="D3" s="193"/>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ht="28.5" customHeight="1">
      <c r="A10" s="124">
        <v>1</v>
      </c>
      <c r="B10" s="124" t="s">
        <v>1125</v>
      </c>
      <c r="C10" s="124" t="s">
        <v>1126</v>
      </c>
      <c r="D10" s="200" t="s">
        <v>1127</v>
      </c>
      <c r="E10" s="124" t="s">
        <v>1128</v>
      </c>
      <c r="F10" s="124" t="s">
        <v>1129</v>
      </c>
    </row>
  </sheetData>
  <sheetProtection selectLockedCells="1"/>
  <mergeCells count="3">
    <mergeCell ref="B1:D1"/>
    <mergeCell ref="B2:D2"/>
    <mergeCell ref="B3:D3"/>
  </mergeCells>
  <phoneticPr fontId="33" type="noConversion"/>
  <conditionalFormatting sqref="B1:B3">
    <cfRule type="containsBlanks" dxfId="4" priority="4">
      <formula>LEN(TRIM(B1))=0</formula>
    </cfRule>
  </conditionalFormatting>
  <conditionalFormatting sqref="A11:F65536">
    <cfRule type="containsBlanks" dxfId="3" priority="3">
      <formula>LEN(TRIM(A11))=0</formula>
    </cfRule>
  </conditionalFormatting>
  <conditionalFormatting sqref="A10:F10">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4" t="s">
        <v>909</v>
      </c>
      <c r="B28" s="22" t="s">
        <v>910</v>
      </c>
      <c r="C28" s="22" t="s">
        <v>911</v>
      </c>
      <c r="D28" s="22" t="s">
        <v>912</v>
      </c>
    </row>
    <row r="29" spans="1:4" ht="63.75">
      <c r="A29" s="195"/>
      <c r="B29" s="22" t="s">
        <v>913</v>
      </c>
      <c r="C29" s="22" t="s">
        <v>911</v>
      </c>
      <c r="D29" s="22" t="s">
        <v>912</v>
      </c>
    </row>
    <row r="30" spans="1:4" ht="51">
      <c r="A30" s="196"/>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7" t="s">
        <v>924</v>
      </c>
      <c r="B33" s="22" t="s">
        <v>925</v>
      </c>
      <c r="C33" s="22" t="s">
        <v>926</v>
      </c>
      <c r="D33" s="22" t="s">
        <v>927</v>
      </c>
    </row>
    <row r="34" spans="1:4" ht="51">
      <c r="A34" s="198"/>
      <c r="B34" s="22" t="s">
        <v>928</v>
      </c>
      <c r="C34" s="22" t="s">
        <v>929</v>
      </c>
      <c r="D34" s="22" t="s">
        <v>930</v>
      </c>
    </row>
    <row r="35" spans="1:4" ht="51">
      <c r="A35" s="21" t="s">
        <v>931</v>
      </c>
      <c r="B35" s="22" t="s">
        <v>932</v>
      </c>
      <c r="C35" s="22" t="s">
        <v>931</v>
      </c>
      <c r="D35" s="22" t="s">
        <v>933</v>
      </c>
    </row>
    <row r="36" spans="1:4" ht="25.5">
      <c r="A36" s="197" t="s">
        <v>934</v>
      </c>
      <c r="B36" s="22" t="s">
        <v>935</v>
      </c>
      <c r="C36" s="22" t="s">
        <v>936</v>
      </c>
      <c r="D36" s="22" t="s">
        <v>937</v>
      </c>
    </row>
    <row r="37" spans="1:4" ht="25.5">
      <c r="A37" s="199"/>
      <c r="B37" s="22" t="s">
        <v>938</v>
      </c>
      <c r="C37" s="22" t="s">
        <v>936</v>
      </c>
      <c r="D37" s="22" t="s">
        <v>937</v>
      </c>
    </row>
    <row r="38" spans="1:4" ht="38.25">
      <c r="A38" s="198"/>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3" t="s">
        <v>104</v>
      </c>
      <c r="D1" s="143"/>
    </row>
    <row r="2" spans="2:11">
      <c r="B2" s="95"/>
      <c r="C2" s="96"/>
      <c r="D2" s="96"/>
      <c r="E2" s="96"/>
      <c r="F2" s="96"/>
      <c r="G2" s="96"/>
      <c r="H2" s="96"/>
      <c r="I2" s="96"/>
      <c r="J2" s="96"/>
      <c r="K2" s="97"/>
    </row>
    <row r="3" spans="2:11">
      <c r="B3" s="98"/>
      <c r="C3" s="99"/>
      <c r="D3" s="100" t="s">
        <v>1036</v>
      </c>
      <c r="E3" s="101"/>
      <c r="F3" s="99"/>
      <c r="G3" s="99"/>
      <c r="H3" s="99"/>
      <c r="I3" s="99"/>
      <c r="J3" s="99"/>
      <c r="K3" s="102"/>
    </row>
    <row r="4" spans="2:11">
      <c r="B4" s="98"/>
      <c r="C4" s="99"/>
      <c r="D4" s="100" t="s">
        <v>1037</v>
      </c>
      <c r="E4" s="101"/>
      <c r="F4" s="99"/>
      <c r="G4" s="99"/>
      <c r="H4" s="99"/>
      <c r="I4" s="99"/>
      <c r="J4" s="99"/>
      <c r="K4" s="102"/>
    </row>
    <row r="5" spans="2:11">
      <c r="B5" s="98"/>
      <c r="C5" s="99"/>
      <c r="D5" s="100"/>
      <c r="E5" s="101"/>
      <c r="F5" s="99"/>
      <c r="G5" s="99"/>
      <c r="H5" s="99"/>
      <c r="I5" s="99"/>
      <c r="J5" s="99"/>
      <c r="K5" s="102"/>
    </row>
    <row r="6" spans="2:11">
      <c r="B6" s="98"/>
      <c r="C6" s="99"/>
      <c r="D6" s="100" t="s">
        <v>1045</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1046</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40" t="s">
        <v>101</v>
      </c>
      <c r="C36" s="140"/>
      <c r="D36" s="140"/>
      <c r="E36" s="140"/>
      <c r="F36" s="140"/>
      <c r="G36" s="140"/>
      <c r="H36" s="140"/>
      <c r="I36" s="140"/>
      <c r="J36" s="140"/>
      <c r="K36" s="140"/>
      <c r="L36" s="54"/>
      <c r="M36" s="54"/>
      <c r="N36" s="54"/>
      <c r="O36" s="54"/>
      <c r="P36" s="54"/>
      <c r="Q36" s="54"/>
    </row>
    <row r="37" spans="2:17">
      <c r="B37" s="144" t="s">
        <v>47</v>
      </c>
      <c r="C37" s="144"/>
      <c r="D37" s="144"/>
      <c r="E37" s="144"/>
      <c r="F37" s="144"/>
      <c r="G37" s="144"/>
      <c r="H37" s="144"/>
      <c r="I37" s="144"/>
      <c r="J37" s="144"/>
      <c r="K37" s="144"/>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44" t="s">
        <v>102</v>
      </c>
      <c r="C40" s="144"/>
      <c r="D40" s="144"/>
      <c r="E40" s="144"/>
      <c r="F40" s="144"/>
      <c r="G40" s="144"/>
      <c r="H40" s="144"/>
      <c r="I40" s="144"/>
      <c r="J40" s="144"/>
      <c r="K40" s="144"/>
      <c r="L40" s="54"/>
      <c r="M40" s="54"/>
      <c r="N40" s="54"/>
      <c r="O40" s="54"/>
      <c r="P40" s="54"/>
      <c r="Q40" s="54"/>
    </row>
    <row r="41" spans="2:17">
      <c r="B41" s="144" t="s">
        <v>48</v>
      </c>
      <c r="C41" s="144"/>
      <c r="D41" s="144"/>
      <c r="E41" s="144"/>
      <c r="F41" s="144"/>
      <c r="G41" s="144"/>
      <c r="H41" s="144"/>
      <c r="I41" s="144"/>
      <c r="J41" s="144"/>
      <c r="K41" s="144"/>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1047</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41" t="s">
        <v>66</v>
      </c>
      <c r="C64" s="142"/>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40" t="s">
        <v>74</v>
      </c>
      <c r="C78" s="140"/>
      <c r="D78" s="140"/>
      <c r="E78" s="140"/>
      <c r="F78" s="140"/>
      <c r="G78" s="140"/>
      <c r="H78" s="140"/>
      <c r="I78" s="140"/>
      <c r="J78" s="140"/>
      <c r="K78" s="140"/>
    </row>
    <row r="80" spans="2:11">
      <c r="B80" s="54" t="s">
        <v>103</v>
      </c>
    </row>
    <row r="81" spans="2:5" ht="18" thickBot="1"/>
    <row r="82" spans="2:5" ht="23.1" customHeight="1" thickBot="1">
      <c r="B82" s="76" t="s">
        <v>448</v>
      </c>
      <c r="C82" s="77" t="s">
        <v>449</v>
      </c>
      <c r="D82" s="76" t="s">
        <v>448</v>
      </c>
      <c r="E82" s="77" t="s">
        <v>449</v>
      </c>
    </row>
    <row r="83" spans="2:5" ht="23.1" customHeight="1" thickBot="1">
      <c r="B83" s="78" t="s">
        <v>450</v>
      </c>
      <c r="C83" s="79" t="s">
        <v>451</v>
      </c>
      <c r="D83" s="78" t="s">
        <v>19</v>
      </c>
      <c r="E83" s="79"/>
    </row>
    <row r="84" spans="2:5" ht="23.1" customHeight="1" thickBot="1">
      <c r="B84" s="78" t="s">
        <v>452</v>
      </c>
      <c r="C84" s="79"/>
      <c r="D84" s="78" t="s">
        <v>20</v>
      </c>
      <c r="E84" s="79" t="s">
        <v>21</v>
      </c>
    </row>
    <row r="85" spans="2:5" ht="23.1" customHeight="1" thickBot="1">
      <c r="B85" s="78" t="s">
        <v>453</v>
      </c>
      <c r="C85" s="79" t="s">
        <v>454</v>
      </c>
      <c r="D85" s="78" t="s">
        <v>22</v>
      </c>
      <c r="E85" s="79"/>
    </row>
    <row r="86" spans="2:5" ht="23.1" customHeight="1" thickBot="1">
      <c r="B86" s="78" t="s">
        <v>455</v>
      </c>
      <c r="C86" s="79" t="s">
        <v>456</v>
      </c>
      <c r="D86" s="78" t="s">
        <v>23</v>
      </c>
      <c r="E86" s="79"/>
    </row>
    <row r="87" spans="2:5" ht="23.1" customHeight="1" thickBot="1">
      <c r="B87" s="78" t="s">
        <v>457</v>
      </c>
      <c r="C87" s="79"/>
      <c r="D87" s="78" t="s">
        <v>24</v>
      </c>
      <c r="E87" s="79"/>
    </row>
    <row r="88" spans="2:5" ht="23.1" customHeight="1" thickBot="1">
      <c r="B88" s="78" t="s">
        <v>458</v>
      </c>
      <c r="C88" s="79"/>
      <c r="D88" s="78" t="s">
        <v>25</v>
      </c>
      <c r="E88" s="79"/>
    </row>
    <row r="89" spans="2:5" ht="23.1" customHeight="1" thickBot="1">
      <c r="B89" s="78" t="s">
        <v>459</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40" t="s">
        <v>75</v>
      </c>
      <c r="C105" s="140"/>
      <c r="D105" s="140"/>
      <c r="E105" s="140"/>
      <c r="F105" s="140"/>
      <c r="G105" s="140"/>
      <c r="H105" s="140"/>
      <c r="I105" s="140"/>
      <c r="J105" s="140"/>
      <c r="K105" s="140"/>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1044</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37"/>
  <sheetViews>
    <sheetView showGridLines="0" tabSelected="1" view="pageBreakPreview" zoomScale="115" zoomScaleNormal="120" zoomScaleSheetLayoutView="115" zoomScalePageLayoutView="120" workbookViewId="0">
      <selection sqref="A1:I1"/>
    </sheetView>
  </sheetViews>
  <sheetFormatPr defaultRowHeight="17.25"/>
  <cols>
    <col min="8" max="8" width="8.875" customWidth="1"/>
    <col min="9" max="9" width="9" hidden="1" customWidth="1"/>
  </cols>
  <sheetData>
    <row r="1" spans="1:9">
      <c r="A1" s="154" t="s">
        <v>1124</v>
      </c>
      <c r="B1" s="154"/>
      <c r="C1" s="154"/>
      <c r="D1" s="154"/>
      <c r="E1" s="154"/>
      <c r="F1" s="154"/>
      <c r="G1" s="154"/>
      <c r="H1" s="154"/>
      <c r="I1" s="154"/>
    </row>
    <row r="2" spans="1:9">
      <c r="A2" s="154" t="s">
        <v>1057</v>
      </c>
      <c r="B2" s="154"/>
      <c r="C2" s="154"/>
      <c r="D2" s="154"/>
      <c r="E2" s="154"/>
      <c r="F2" s="154"/>
      <c r="G2" s="154"/>
      <c r="H2" s="154"/>
      <c r="I2" s="154"/>
    </row>
    <row r="3" spans="1:9" ht="23.25">
      <c r="A3" s="155" t="s">
        <v>1058</v>
      </c>
      <c r="B3" s="155"/>
      <c r="C3" s="155"/>
      <c r="D3" s="155"/>
      <c r="E3" s="155"/>
      <c r="F3" s="155"/>
      <c r="G3" s="155"/>
      <c r="H3" s="155"/>
      <c r="I3" s="155"/>
    </row>
    <row r="34" spans="1:10" ht="18" thickBot="1"/>
    <row r="35" spans="1:10">
      <c r="A35" s="156" t="s">
        <v>1048</v>
      </c>
      <c r="B35" s="157"/>
      <c r="C35" s="157"/>
      <c r="D35" s="158"/>
      <c r="E35" s="156" t="s">
        <v>1049</v>
      </c>
      <c r="F35" s="157"/>
      <c r="G35" s="157"/>
      <c r="H35" s="157"/>
      <c r="I35" s="158"/>
      <c r="J35" s="130"/>
    </row>
    <row r="36" spans="1:10" ht="18.75" customHeight="1">
      <c r="A36" s="148"/>
      <c r="B36" s="149"/>
      <c r="C36" s="149"/>
      <c r="D36" s="150"/>
      <c r="E36" s="151"/>
      <c r="F36" s="152"/>
      <c r="G36" s="152"/>
      <c r="H36" s="152"/>
      <c r="I36" s="153"/>
      <c r="J36" s="87"/>
    </row>
    <row r="37" spans="1:10" ht="18" thickBot="1">
      <c r="A37" s="145"/>
      <c r="B37" s="146"/>
      <c r="C37" s="146"/>
      <c r="D37" s="147"/>
      <c r="E37" s="145"/>
      <c r="F37" s="146"/>
      <c r="G37" s="146"/>
      <c r="H37" s="146"/>
      <c r="I37" s="94"/>
      <c r="J37" s="94"/>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J37"/>
  <sheetViews>
    <sheetView showGridLines="0" view="pageBreakPreview" zoomScale="115" zoomScaleNormal="120" zoomScaleSheetLayoutView="115" zoomScalePageLayoutView="120" workbookViewId="0">
      <selection sqref="A1:I1"/>
    </sheetView>
  </sheetViews>
  <sheetFormatPr defaultRowHeight="17.25"/>
  <cols>
    <col min="8" max="8" width="8.875" customWidth="1"/>
    <col min="9" max="9" width="9" hidden="1" customWidth="1"/>
  </cols>
  <sheetData>
    <row r="1" spans="1:9">
      <c r="A1" s="154" t="s">
        <v>1124</v>
      </c>
      <c r="B1" s="154"/>
      <c r="C1" s="154"/>
      <c r="D1" s="154"/>
      <c r="E1" s="154"/>
      <c r="F1" s="154"/>
      <c r="G1" s="154"/>
      <c r="H1" s="154"/>
      <c r="I1" s="154"/>
    </row>
    <row r="2" spans="1:9">
      <c r="A2" s="154" t="s">
        <v>1057</v>
      </c>
      <c r="B2" s="154"/>
      <c r="C2" s="154"/>
      <c r="D2" s="154"/>
      <c r="E2" s="154"/>
      <c r="F2" s="154"/>
      <c r="G2" s="154"/>
      <c r="H2" s="154"/>
      <c r="I2" s="154"/>
    </row>
    <row r="3" spans="1:9" ht="23.25">
      <c r="A3" s="155" t="s">
        <v>1058</v>
      </c>
      <c r="B3" s="155"/>
      <c r="C3" s="155"/>
      <c r="D3" s="155"/>
      <c r="E3" s="155"/>
      <c r="F3" s="155"/>
      <c r="G3" s="155"/>
      <c r="H3" s="155"/>
      <c r="I3" s="155"/>
    </row>
    <row r="34" spans="1:10" ht="70.5" customHeight="1" thickBot="1"/>
    <row r="35" spans="1:10">
      <c r="A35" s="156" t="s">
        <v>1048</v>
      </c>
      <c r="B35" s="157"/>
      <c r="C35" s="157"/>
      <c r="D35" s="158"/>
      <c r="E35" s="156" t="s">
        <v>1049</v>
      </c>
      <c r="F35" s="157"/>
      <c r="G35" s="157"/>
      <c r="H35" s="157"/>
      <c r="I35" s="158"/>
      <c r="J35" s="130"/>
    </row>
    <row r="36" spans="1:10" ht="18.75" customHeight="1">
      <c r="A36" s="148"/>
      <c r="B36" s="149"/>
      <c r="C36" s="149"/>
      <c r="D36" s="150"/>
      <c r="E36" s="151"/>
      <c r="F36" s="152"/>
      <c r="G36" s="152"/>
      <c r="H36" s="152"/>
      <c r="I36" s="153"/>
      <c r="J36" s="87"/>
    </row>
    <row r="37" spans="1:10" ht="18" thickBot="1">
      <c r="A37" s="145"/>
      <c r="B37" s="146"/>
      <c r="C37" s="146"/>
      <c r="D37" s="147"/>
      <c r="E37" s="145"/>
      <c r="F37" s="146"/>
      <c r="G37" s="146"/>
      <c r="H37" s="146"/>
      <c r="I37" s="94"/>
      <c r="J37" s="94"/>
    </row>
  </sheetData>
  <mergeCells count="9">
    <mergeCell ref="A37:D37"/>
    <mergeCell ref="E37:H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4"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B20" sqref="B20"/>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9" t="str">
        <f>IF('1_GO'!C3="","",'1_GO'!C3)</f>
        <v>Muhasebat Süreç Grubu</v>
      </c>
      <c r="C1" s="160"/>
      <c r="D1" s="35" t="s">
        <v>808</v>
      </c>
    </row>
    <row r="2" spans="1:4">
      <c r="A2" s="1" t="s">
        <v>786</v>
      </c>
      <c r="B2" s="161" t="str">
        <f>IF('1_GO'!C4="","",'1_GO'!C4)</f>
        <v>Tahsilat Ana Süreci</v>
      </c>
      <c r="C2" s="162"/>
    </row>
    <row r="3" spans="1:4">
      <c r="A3" s="1" t="s">
        <v>785</v>
      </c>
      <c r="B3" s="163" t="str">
        <f>IF('1_GO'!C5="","",'1_GO'!C5)</f>
        <v>Döviz İşlemleri Süreci</v>
      </c>
      <c r="C3" s="164"/>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13">
        <v>1</v>
      </c>
      <c r="B9" s="113" t="s">
        <v>1086</v>
      </c>
      <c r="C9" s="113">
        <v>1</v>
      </c>
    </row>
    <row r="10" spans="1:4">
      <c r="A10" s="113">
        <v>2</v>
      </c>
      <c r="B10" s="113" t="s">
        <v>1088</v>
      </c>
      <c r="C10" s="113">
        <v>1</v>
      </c>
    </row>
    <row r="11" spans="1:4">
      <c r="A11" s="113">
        <v>3</v>
      </c>
      <c r="B11" s="113" t="s">
        <v>1095</v>
      </c>
      <c r="C11" s="113">
        <v>1</v>
      </c>
    </row>
    <row r="12" spans="1:4">
      <c r="A12" s="113"/>
      <c r="B12" s="113"/>
      <c r="C12" s="113"/>
    </row>
  </sheetData>
  <sheetProtection selectLockedCells="1"/>
  <mergeCells count="3">
    <mergeCell ref="B1:C1"/>
    <mergeCell ref="B2:C2"/>
    <mergeCell ref="B3:C3"/>
  </mergeCells>
  <phoneticPr fontId="33" type="noConversion"/>
  <conditionalFormatting sqref="B1:C3">
    <cfRule type="containsBlanks" dxfId="46" priority="5">
      <formula>LEN(TRIM(B1))=0</formula>
    </cfRule>
  </conditionalFormatting>
  <conditionalFormatting sqref="A12:B150 A151:C65324">
    <cfRule type="containsBlanks" dxfId="45" priority="4">
      <formula>LEN(TRIM(A12))=0</formula>
    </cfRule>
  </conditionalFormatting>
  <conditionalFormatting sqref="C12:C150">
    <cfRule type="containsBlanks" dxfId="44" priority="3">
      <formula>LEN(TRIM(C12))=0</formula>
    </cfRule>
  </conditionalFormatting>
  <conditionalFormatting sqref="A9:B11">
    <cfRule type="containsBlanks" dxfId="43" priority="2">
      <formula>LEN(TRIM(A9))=0</formula>
    </cfRule>
  </conditionalFormatting>
  <conditionalFormatting sqref="C9:C11">
    <cfRule type="containsBlanks" dxfId="42"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9" t="str">
        <f>IF('1_GO'!C3="","",'1_GO'!C3)</f>
        <v>Muhasebat Süreç Grubu</v>
      </c>
      <c r="C1" s="160"/>
      <c r="D1" s="35" t="s">
        <v>808</v>
      </c>
    </row>
    <row r="2" spans="1:4">
      <c r="A2" s="1" t="s">
        <v>786</v>
      </c>
      <c r="B2" s="161" t="str">
        <f>IF('1_GO'!C4="","",'1_GO'!C4)</f>
        <v>Tahsilat Ana Süreci</v>
      </c>
      <c r="C2" s="162"/>
    </row>
    <row r="3" spans="1:4">
      <c r="A3" s="1" t="s">
        <v>785</v>
      </c>
      <c r="B3" s="163" t="str">
        <f>IF('1_GO'!C5="","",'1_GO'!C5)</f>
        <v>Döviz İşlemleri Süreci</v>
      </c>
      <c r="C3" s="164"/>
    </row>
    <row r="4" spans="1:4">
      <c r="A4" s="2"/>
      <c r="B4" s="2"/>
      <c r="C4" s="2"/>
    </row>
    <row r="5" spans="1:4" ht="21.75">
      <c r="A5" s="6" t="s">
        <v>1051</v>
      </c>
      <c r="B5" s="7"/>
      <c r="C5" s="8"/>
    </row>
    <row r="6" spans="1:4">
      <c r="A6" s="9" t="s">
        <v>1052</v>
      </c>
      <c r="B6" s="10"/>
      <c r="C6" s="11"/>
    </row>
    <row r="7" spans="1:4" ht="21.75">
      <c r="A7" s="103"/>
      <c r="B7" s="2"/>
      <c r="C7" s="2"/>
    </row>
    <row r="8" spans="1:4">
      <c r="A8" s="1" t="s">
        <v>782</v>
      </c>
      <c r="B8" s="1" t="s">
        <v>789</v>
      </c>
      <c r="C8" s="1" t="s">
        <v>781</v>
      </c>
    </row>
    <row r="9" spans="1:4">
      <c r="A9" s="113">
        <v>1</v>
      </c>
      <c r="B9" s="113" t="s">
        <v>1096</v>
      </c>
      <c r="C9" s="113">
        <v>1</v>
      </c>
    </row>
    <row r="10" spans="1:4">
      <c r="A10" s="113">
        <v>2</v>
      </c>
      <c r="B10" s="113" t="s">
        <v>1097</v>
      </c>
      <c r="C10" s="11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B1:C3">
    <cfRule type="containsBlanks" dxfId="41" priority="6">
      <formula>LEN(TRIM(B1))=0</formula>
    </cfRule>
  </conditionalFormatting>
  <conditionalFormatting sqref="A130:C65536">
    <cfRule type="containsBlanks" dxfId="40" priority="5">
      <formula>LEN(TRIM(A130))=0</formula>
    </cfRule>
  </conditionalFormatting>
  <conditionalFormatting sqref="A11:B105">
    <cfRule type="containsBlanks" dxfId="39" priority="4">
      <formula>LEN(TRIM(A11))=0</formula>
    </cfRule>
  </conditionalFormatting>
  <conditionalFormatting sqref="C11:C105">
    <cfRule type="containsBlanks" dxfId="38" priority="3">
      <formula>LEN(TRIM(C11))=0</formula>
    </cfRule>
  </conditionalFormatting>
  <conditionalFormatting sqref="A9:B10">
    <cfRule type="containsBlanks" dxfId="37" priority="2">
      <formula>LEN(TRIM(A9))=0</formula>
    </cfRule>
  </conditionalFormatting>
  <conditionalFormatting sqref="C9:C10">
    <cfRule type="containsBlanks" dxfId="36"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D25" sqref="D25"/>
    </sheetView>
  </sheetViews>
  <sheetFormatPr defaultRowHeight="15"/>
  <cols>
    <col min="1" max="1" width="5" style="12" customWidth="1"/>
    <col min="2" max="2" width="71.375" style="12" customWidth="1"/>
    <col min="3" max="16384" width="9" style="2"/>
  </cols>
  <sheetData>
    <row r="1" spans="1:3">
      <c r="A1" s="1" t="s">
        <v>784</v>
      </c>
      <c r="B1" s="117" t="str">
        <f>IF('1_GO'!C3="","",'1_GO'!C3)</f>
        <v>Muhasebat Süreç Grubu</v>
      </c>
      <c r="C1" s="35" t="s">
        <v>808</v>
      </c>
    </row>
    <row r="2" spans="1:3">
      <c r="A2" s="1" t="s">
        <v>786</v>
      </c>
      <c r="B2" s="118" t="str">
        <f>IF('1_GO'!C4="","",'1_GO'!C4)</f>
        <v>Tahsilat Ana Süreci</v>
      </c>
    </row>
    <row r="3" spans="1:3">
      <c r="A3" s="1" t="s">
        <v>785</v>
      </c>
      <c r="B3" s="119" t="str">
        <f>IF('1_GO'!C5="","",'1_GO'!C5)</f>
        <v>Döviz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13">
        <v>1</v>
      </c>
      <c r="B9" s="113" t="s">
        <v>1098</v>
      </c>
    </row>
  </sheetData>
  <sheetProtection selectLockedCells="1"/>
  <phoneticPr fontId="33" type="noConversion"/>
  <conditionalFormatting sqref="B1:B3">
    <cfRule type="containsBlanks" dxfId="35" priority="3">
      <formula>LEN(TRIM(B1))=0</formula>
    </cfRule>
  </conditionalFormatting>
  <conditionalFormatting sqref="A10:B65536">
    <cfRule type="containsBlanks" dxfId="34" priority="2">
      <formula>LEN(TRIM(A10))=0</formula>
    </cfRule>
  </conditionalFormatting>
  <conditionalFormatting sqref="A9:B9">
    <cfRule type="containsBlanks" dxfId="33"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3" sqref="B23"/>
    </sheetView>
  </sheetViews>
  <sheetFormatPr defaultRowHeight="1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Tahsilat Ana Süreci</v>
      </c>
    </row>
    <row r="3" spans="1:3">
      <c r="A3" s="1" t="s">
        <v>785</v>
      </c>
      <c r="B3" s="5" t="str">
        <f>IF('1_GO'!C5="","",'1_GO'!C5)</f>
        <v>Döviz İşlemleri Süreci</v>
      </c>
    </row>
    <row r="4" spans="1:3">
      <c r="A4" s="2"/>
      <c r="B4" s="2"/>
    </row>
    <row r="5" spans="1:3" ht="21.75">
      <c r="A5" s="6" t="s">
        <v>443</v>
      </c>
      <c r="B5" s="8"/>
    </row>
    <row r="6" spans="1:3">
      <c r="A6" s="9"/>
      <c r="B6" s="11"/>
    </row>
    <row r="7" spans="1:3">
      <c r="A7" s="3"/>
      <c r="B7" s="2"/>
    </row>
    <row r="8" spans="1:3">
      <c r="A8" s="1" t="s">
        <v>782</v>
      </c>
      <c r="B8" s="1" t="s">
        <v>800</v>
      </c>
    </row>
    <row r="9" spans="1:3">
      <c r="A9" s="113">
        <v>1</v>
      </c>
      <c r="B9" s="113" t="s">
        <v>1063</v>
      </c>
    </row>
  </sheetData>
  <sheetProtection selectLockedCells="1"/>
  <phoneticPr fontId="33" type="noConversion"/>
  <conditionalFormatting sqref="B1:B3">
    <cfRule type="containsBlanks" dxfId="32" priority="3">
      <formula>LEN(TRIM(B1))=0</formula>
    </cfRule>
  </conditionalFormatting>
  <conditionalFormatting sqref="A10:B65536">
    <cfRule type="containsBlanks" dxfId="31" priority="2">
      <formula>LEN(TRIM(A10))=0</formula>
    </cfRule>
  </conditionalFormatting>
  <conditionalFormatting sqref="A9:B9">
    <cfRule type="containsBlanks" dxfId="3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2" customWidth="1"/>
    <col min="2" max="2" width="80.25" style="12" customWidth="1"/>
    <col min="3" max="16384" width="9" style="2"/>
  </cols>
  <sheetData>
    <row r="1" spans="1:3">
      <c r="A1" s="1" t="s">
        <v>784</v>
      </c>
      <c r="B1" s="117" t="str">
        <f>IF('1_GO'!C3="","",'1_GO'!C3)</f>
        <v>Muhasebat Süreç Grubu</v>
      </c>
      <c r="C1" s="35" t="s">
        <v>808</v>
      </c>
    </row>
    <row r="2" spans="1:3">
      <c r="A2" s="1" t="s">
        <v>786</v>
      </c>
      <c r="B2" s="118" t="str">
        <f>IF('1_GO'!C4="","",'1_GO'!C4)</f>
        <v>Tahsilat Ana Süreci</v>
      </c>
    </row>
    <row r="3" spans="1:3">
      <c r="A3" s="1" t="s">
        <v>785</v>
      </c>
      <c r="B3" s="119" t="str">
        <f>IF('1_GO'!C5="","",'1_GO'!C5)</f>
        <v>Döviz İşlemleri Süreci</v>
      </c>
    </row>
    <row r="4" spans="1:3">
      <c r="A4" s="2"/>
      <c r="B4" s="2"/>
    </row>
    <row r="5" spans="1:3" ht="21.75">
      <c r="A5" s="6" t="s">
        <v>444</v>
      </c>
      <c r="B5" s="8"/>
    </row>
    <row r="6" spans="1:3">
      <c r="A6" s="9"/>
      <c r="B6" s="11"/>
    </row>
    <row r="7" spans="1:3">
      <c r="A7" s="3"/>
      <c r="B7" s="2"/>
    </row>
    <row r="8" spans="1:3">
      <c r="A8" s="1" t="s">
        <v>782</v>
      </c>
      <c r="B8" s="1" t="s">
        <v>801</v>
      </c>
    </row>
    <row r="9" spans="1:3">
      <c r="A9" s="113">
        <v>1</v>
      </c>
      <c r="B9" s="113" t="s">
        <v>1099</v>
      </c>
    </row>
  </sheetData>
  <sheetProtection selectLockedCells="1"/>
  <phoneticPr fontId="33" type="noConversion"/>
  <conditionalFormatting sqref="B1:B3">
    <cfRule type="containsBlanks" dxfId="29" priority="3">
      <formula>LEN(TRIM(B1))=0</formula>
    </cfRule>
  </conditionalFormatting>
  <conditionalFormatting sqref="A10:B65536 A9">
    <cfRule type="containsBlanks" dxfId="28" priority="2">
      <formula>LEN(TRIM(A9))=0</formula>
    </cfRule>
  </conditionalFormatting>
  <conditionalFormatting sqref="B9">
    <cfRule type="containsBlanks" dxfId="27" priority="1">
      <formula>LEN(TRIM(B9))=0</formula>
    </cfRule>
  </conditionalFormatting>
  <hyperlinks>
    <hyperlink ref="C1" location="'1_GO'!A1" display="Anasayfa"/>
  </hyperlink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openxmlformats.org/package/2006/metadata/core-properties"/>
    <ds:schemaRef ds:uri="35a7c65a-4318-4435-86b5-157b9c248978"/>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2016-07-21T15:34:47Z</cp:lastPrinted>
  <dcterms:created xsi:type="dcterms:W3CDTF">2011-03-10T05:19:50Z</dcterms:created>
  <dcterms:modified xsi:type="dcterms:W3CDTF">2018-03-27T10:56:47Z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