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2"/>
  </bookViews>
  <sheets>
    <sheet name="1_GO" sheetId="1" r:id="rId1"/>
    <sheet name="MOD_KUR" sheetId="30" r:id="rId2"/>
    <sheet name="Süreç Modeli" sheetId="37" r:id="rId3"/>
    <sheet name="Süreç Modeli (2)" sheetId="38"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'37_P_Ac'!$A$1:$M$71</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Modeli'!$A$1:$I$37</definedName>
    <definedName name="_xlnm.Print_Area" localSheetId="3">'Süreç Modeli (2)'!$A$1:$I$37</definedName>
    <definedName name="_xlnm.Print_Titles" localSheetId="13">'37_P_Ac'!$1:$8</definedName>
  </definedNames>
  <calcPr calcId="124519" calcOnSave="0"/>
  <fileRecoveryPr repairLoad="1"/>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<sst xmlns="http://schemas.openxmlformats.org/spreadsheetml/2006/main" count="1720" uniqueCount="1124">
  <si>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</si>
  <si>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</si>
  <si>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</si>
  <si>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</si>
  <si>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</si>
  <si>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</si>
  <si>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</si>
  <si>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</si>
  <si>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</si>
  <si>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</si>
  <si>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</si>
  <si>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</si>
  <si>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</si>
  <si>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</si>
  <si>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</si>
  <si>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</si>
  <si>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</si>
  <si>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</si>
  <si>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</si>
  <si>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</si>
  <si>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</si>
  <si>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</si>
  <si>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</si>
  <si>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</si>
  <si>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</si>
  <si>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</si>
  <si>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</si>
  <si>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</si>
  <si>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</si>
  <si>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</si>
  <si>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</si>
  <si>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</si>
  <si>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</si>
  <si>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</si>
  <si>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</si>
  <si>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</si>
  <si>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</si>
  <si>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</si>
  <si>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</si>
  <si>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</si>
  <si>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</si>
  <si>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</si>
  <si>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</si>
  <si>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</si>
  <si>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</si>
  <si>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</si>
  <si>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</si>
  <si>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</si>
  <si>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</si>
  <si>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</si>
  <si>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</si>
  <si>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</si>
  <si>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</si>
  <si>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</si>
  <si>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</si>
  <si>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</si>
  <si>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</si>
  <si>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</si>
  <si>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</si>
  <si>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</si>
  <si>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</si>
  <si>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</si>
  <si>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</si>
  <si>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</si>
  <si>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</si>
  <si>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</si>
  <si>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</si>
  <si>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</si>
  <si>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</si>
  <si>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</si>
  <si>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</si>
  <si>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</si>
  <si>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</si>
  <si>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</si>
  <si>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</si>
  <si>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</si>
  <si>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</si>
  <si>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</si>
  <si>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</si>
  <si>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</si>
  <si>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</si>
  <si>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</si>
  <si>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</si>
  <si>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</si>
  <si>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</si>
  <si>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</si>
  <si>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</si>
  <si>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</si>
  <si>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</si>
  <si>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</si>
  <si>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</si>
  <si>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</si>
  <si>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</si>
  <si>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</si>
  <si>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</si>
  <si>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</si>
  <si>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</si>
  <si>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</si>
  <si>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</si>
  <si>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</si>
  <si>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</si>
  <si>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</si>
  <si>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</si>
  <si>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</si>
  <si>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</si>
  <si>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</si>
  <si>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</si>
  <si>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</si>
  <si>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</si>
  <si>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</si>
  <si>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</si>
  <si>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</si>
  <si>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</si>
  <si>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</si>
  <si>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</si>
  <si>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</si>
  <si>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</si>
  <si>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</si>
  <si>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</si>
  <si>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</si>
  <si>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</si>
  <si>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</si>
  <si>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</si>
  <si>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</si>
  <si>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</si>
  <si>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</si>
  <si>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</si>
  <si>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</si>
  <si>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</si>
  <si>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</si>
  <si>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</si>
  <si>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</si>
  <si>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</si>
  <si>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</si>
  <si>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</si>
  <si>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</si>
  <si>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</si>
  <si>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</si>
  <si>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</si>
  <si>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</si>
  <si>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</si>
  <si>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</si>
  <si>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</si>
  <si>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</si>
  <si>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</si>
  <si>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</si>
  <si>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</si>
  <si>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</si>
  <si>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</si>
  <si>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</si>
  <si>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</si>
  <si>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</si>
  <si>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</si>
  <si>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</si>
  <si>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</si>
  <si>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</si>
  <si>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</si>
  <si>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</si>
  <si>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</si>
  <si>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</si>
  <si>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</si>
  <si>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</si>
  <si>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</si>
  <si>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</si>
  <si>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</si>
  <si>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</si>
  <si>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</si>
  <si>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</si>
  <si>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</si>
  <si>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</si>
  <si>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</si>
  <si>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</si>
  <si>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</si>
  <si>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</si>
  <si>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</si>
  <si>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</si>
  <si>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</si>
  <si>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</si>
  <si>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</si>
  <si>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</si>
  <si>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</si>
  <si>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</si>
  <si>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</si>
  <si>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</si>
  <si>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</si>
  <si>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</si>
  <si>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</si>
  <si>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</si>
  <si>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</si>
  <si>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</si>
  <si>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</si>
  <si>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</si>
  <si>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</si>
  <si>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</si>
  <si>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</si>
  <si>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</si>
  <si>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</si>
  <si>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</si>
  <si>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</si>
  <si>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</si>
  <si>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</si>
  <si>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</si>
  <si>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</si>
  <si>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</si>
  <si>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</si>
  <si>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</si>
  <si>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</si>
  <si>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</si>
  <si>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</si>
  <si>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</si>
  <si>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</si>
  <si>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</si>
  <si>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</si>
  <si>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</si>
  <si>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</si>
  <si>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</si>
  <si>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</si>
  <si>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</si>
  <si>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</si>
  <si>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</si>
  <si>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</si>
  <si>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</si>
  <si>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</si>
  <si>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</si>
  <si>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</si>
  <si>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</si>
  <si>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</si>
  <si>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</si>
  <si>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</si>
  <si>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</si>
  <si>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</si>
  <si>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</si>
  <si>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</si>
  <si>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</si>
  <si>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</si>
  <si>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</si>
  <si>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</si>
  <si>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</si>
  <si>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</si>
  <si>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</si>
  <si>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</si>
  <si>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</si>
  <si>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</si>
  <si>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</si>
  <si>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</si>
  <si>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</si>
  <si>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</si>
  <si>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</si>
  <si>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</si>
  <si>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</si>
  <si>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</si>
  <si>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</si>
  <si>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</si>
  <si>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</si>
  <si>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</si>
  <si>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</si>
  <si>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</si>
  <si>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</si>
  <si>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</si>
  <si>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</si>
  <si>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</si>
  <si>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</si>
  <si>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</si>
  <si>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</si>
  <si>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</si>
  <si>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</si>
  <si>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</si>
  <si>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</si>
  <si>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</si>
  <si>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</si>
  <si>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</si>
  <si>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</si>
  <si>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</si>
  <si>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</si>
  <si>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</si>
  <si>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</si>
  <si>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</si>
  <si>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</si>
  <si>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</si>
  <si>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</si>
  <si>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</si>
  <si>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</si>
  <si>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</si>
  <si>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</si>
  <si>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</si>
  <si>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</si>
  <si>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</si>
  <si>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</si>
  <si>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</si>
  <si>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</si>
  <si>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</si>
  <si>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</si>
  <si>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</si>
  <si>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</si>
  <si>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</si>
  <si>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</si>
  <si>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</si>
  <si>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</si>
  <si>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</si>
  <si>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</si>
  <si>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</si>
  <si>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</si>
  <si>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</si>
  <si>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</si>
  <si>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</si>
  <si>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</si>
  <si>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</si>
  <si>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</si>
  <si>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</si>
  <si>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</si>
  <si>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</si>
  <si>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</si>
  <si>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</si>
  <si>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</si>
  <si>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</si>
  <si>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</si>
  <si>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</si>
  <si>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</si>
  <si>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</si>
  <si>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</si>
  <si>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</si>
  <si>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</si>
  <si>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</si>
  <si>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</si>
  <si>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</si>
  <si>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</si>
  <si>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</si>
  <si>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</si>
  <si>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</si>
  <si>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</si>
  <si>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</si>
  <si>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</si>
  <si>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</si>
  <si>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</si>
  <si>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</si>
  <si>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</si>
  <si>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</si>
  <si>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</si>
  <si>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</si>
  <si>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</si>
  <si>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</si>
  <si>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</si>
  <si>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</si>
  <si>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</si>
  <si>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</si>
  <si>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</si>
  <si>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</si>
  <si>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</si>
  <si>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</si>
  <si>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</si>
  <si>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</si>
  <si>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</si>
  <si>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</si>
  <si>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</si>
  <si>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</si>
  <si>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</si>
  <si>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</si>
  <si>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</si>
  <si>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</si>
  <si>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</si>
  <si>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</si>
  <si>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</si>
  <si>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</si>
  <si>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</si>
  <si>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</si>
  <si>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</si>
  <si>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</si>
  <si>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</si>
  <si>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</si>
  <si>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</si>
  <si>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</si>
  <si>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</si>
  <si>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</si>
  <si>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</si>
  <si>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</si>
  <si>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</si>
  <si>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</si>
  <si>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</si>
  <si>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</si>
  <si>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</si>
  <si>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</si>
  <si>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</si>
  <si>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</si>
  <si>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</si>
  <si>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</si>
  <si>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</si>
  <si>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</si>
  <si>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</si>
  <si>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</si>
  <si>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</si>
  <si>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</si>
  <si>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</si>
  <si>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</si>
  <si>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</si>
  <si>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</si>
  <si>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</si>
  <si>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</si>
  <si>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</si>
  <si>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</si>
  <si>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</si>
  <si>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</si>
  <si>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</si>
  <si>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</si>
  <si>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</si>
  <si>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</si>
  <si>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</si>
  <si>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</si>
  <si>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</si>
  <si>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</si>
  <si>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</si>
  <si>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</si>
  <si>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</si>
  <si>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</si>
  <si>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</si>
  <si>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</si>
  <si>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</si>
  <si>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</si>
  <si>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</si>
  <si>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</si>
  <si>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</si>
  <si>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</si>
  <si>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</si>
  <si>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</si>
  <si>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</si>
  <si>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</si>
  <si>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</si>
  <si>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</si>
  <si>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</si>
  <si>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</si>
  <si>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</si>
  <si>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</si>
  <si>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</si>
  <si>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</si>
  <si>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</si>
  <si>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</si>
  <si>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</si>
  <si>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</si>
  <si>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</si>
  <si>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</si>
  <si>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</si>
  <si>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</si>
  <si>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</si>
  <si>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</si>
  <si>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</si>
  <si>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</si>
  <si>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</si>
  <si>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</si>
  <si>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</si>
  <si>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</si>
  <si>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</si>
  <si>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</si>
  <si>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</si>
  <si>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</si>
  <si>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</si>
  <si>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</si>
  <si>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</si>
  <si>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</si>
  <si>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</si>
  <si>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</si>
  <si>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</si>
  <si>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</si>
  <si>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</si>
  <si>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</si>
  <si>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</si>
  <si>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</si>
  <si>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</si>
  <si>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</si>
  <si>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</si>
  <si>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</si>
  <si>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</si>
  <si>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</si>
  <si>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</si>
  <si>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</si>
  <si>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</si>
  <si>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</si>
  <si>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</si>
  <si>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</si>
  <si>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</si>
  <si>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</si>
  <si>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</si>
  <si>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</si>
  <si>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</si>
  <si>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</si>
  <si>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</si>
  <si>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</si>
  <si>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</si>
  <si>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</si>
  <si>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</si>
  <si>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</si>
  <si>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</si>
  <si>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</si>
  <si>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</si>
  <si>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</si>
  <si>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</si>
  <si>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</si>
  <si>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</si>
  <si>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</si>
  <si>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</si>
  <si>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</si>
  <si>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</si>
  <si>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</si>
  <si>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</si>
  <si>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</si>
  <si>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</si>
  <si>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</si>
  <si>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</si>
  <si>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</si>
  <si>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</si>
  <si>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</si>
  <si>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</si>
  <si>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</si>
  <si>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</si>
  <si>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</si>
  <si>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</si>
  <si>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</si>
  <si>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</si>
  <si>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</si>
  <si>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</si>
  <si>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</si>
  <si>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</si>
  <si>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</si>
  <si>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</si>
  <si>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</si>
  <si>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</si>
  <si>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</si>
  <si>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</si>
  <si>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</si>
  <si>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</si>
  <si>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</si>
  <si>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</si>
  <si>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</si>
  <si>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</si>
  <si>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</si>
  <si>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</si>
  <si>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</si>
  <si>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</si>
  <si>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</si>
  <si>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</si>
  <si>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</si>
  <si>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</si>
  <si>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</si>
  <si>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</si>
  <si>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</si>
  <si>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</si>
  <si>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</si>
  <si>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</si>
  <si>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</si>
  <si>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</si>
  <si>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</si>
  <si>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</si>
  <si>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</si>
  <si>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</si>
  <si>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</si>
  <si>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</si>
  <si>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</si>
  <si>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</si>
  <si>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</si>
  <si>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</si>
  <si>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</si>
  <si>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</si>
  <si>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</si>
  <si>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</si>
  <si>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</si>
  <si>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</si>
  <si>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</si>
  <si>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</si>
  <si>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</si>
  <si>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</si>
  <si>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</si>
  <si>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</si>
  <si>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</si>
  <si>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</si>
  <si>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</si>
  <si>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</si>
  <si>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</si>
  <si>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</si>
  <si>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</si>
  <si>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</si>
  <si>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</si>
  <si>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</si>
  <si>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</si>
  <si>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</si>
  <si>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</si>
  <si>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</si>
  <si>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</si>
  <si>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</si>
  <si>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</si>
  <si>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</si>
  <si>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</si>
  <si>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</si>
  <si>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</si>
  <si>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</si>
  <si>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</si>
  <si>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</si>
  <si>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</si>
  <si>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</si>
  <si>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</si>
  <si>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</si>
  <si>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</si>
  <si>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</si>
  <si>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</si>
  <si>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</si>
  <si>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</si>
  <si>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</si>
  <si>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</si>
  <si>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</si>
  <si>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</si>
  <si>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</si>
  <si>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</si>
  <si>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</si>
  <si>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</si>
  <si>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</si>
  <si>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</si>
  <si>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</si>
  <si>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</si>
  <si>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</si>
  <si>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</si>
  <si>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</si>
  <si>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</si>
  <si>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</si>
  <si>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</si>
  <si>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</si>
  <si>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</si>
  <si>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</si>
  <si>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</si>
  <si>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</si>
  <si>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</si>
  <si>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</si>
  <si>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</si>
  <si>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</si>
  <si>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</si>
  <si>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</si>
  <si>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</si>
  <si>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</si>
  <si>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</si>
  <si>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</si>
  <si>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</si>
  <si>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</si>
  <si>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</si>
  <si>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</si>
  <si>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</si>
  <si>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</si>
  <si>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</si>
  <si>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</si>
  <si>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</si>
  <si>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</si>
  <si>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</si>
  <si>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</si>
  <si>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</si>
  <si>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</si>
  <si>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</si>
  <si>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</si>
  <si>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</si>
  <si>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</si>
  <si>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</si>
  <si>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</si>
  <si>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</si>
  <si>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</si>
  <si>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</si>
  <si>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</si>
  <si>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</si>
  <si>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</si>
  <si>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</si>
  <si>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</si>
  <si>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</si>
  <si>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</si>
  <si>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</si>
  <si>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</si>
  <si>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</si>
  <si>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</si>
  <si>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</si>
  <si>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</si>
  <si>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</si>
  <si>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</si>
  <si>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</si>
  <si>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</si>
  <si>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</si>
  <si>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</si>
  <si>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</si>
  <si>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</si>
  <si>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</si>
  <si>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</si>
  <si>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</si>
  <si>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</si>
  <si>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</si>
  <si>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</si>
  <si>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</si>
  <si>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</si>
  <si>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</si>
  <si>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</si>
  <si>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</si>
  <si>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</si>
  <si>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</si>
  <si>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</si>
  <si>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</si>
  <si>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</si>
  <si>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</si>
  <si>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</si>
  <si>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</si>
  <si>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</si>
  <si>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</si>
  <si>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</si>
  <si>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</si>
  <si>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</si>
  <si>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</si>
  <si>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</si>
  <si>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</si>
  <si>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</si>
  <si>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</si>
  <si>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</si>
  <si>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</si>
  <si>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</si>
  <si>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</si>
  <si>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</si>
  <si>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</si>
  <si>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</si>
  <si>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</si>
  <si>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</si>
  <si>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</si>
  <si>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</si>
  <si>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</si>
  <si>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</si>
  <si>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</si>
  <si>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</si>
  <si>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</si>
  <si>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</si>
  <si>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</si>
  <si>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</si>
  <si>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</si>
  <si>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</si>
  <si>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</si>
  <si>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</si>
  <si>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</si>
  <si>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</si>
  <si>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</si>
  <si>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</si>
  <si>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</si>
  <si>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</si>
  <si>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</si>
  <si>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</si>
  <si>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</si>
  <si>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</si>
  <si>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</si>
  <si>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</si>
  <si>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</si>
  <si>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</si>
  <si>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</si>
  <si>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</si>
  <si>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</si>
  <si>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</si>
  <si>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</si>
  <si>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</si>
  <si>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</si>
  <si>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</si>
  <si>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</si>
  <si>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</si>
  <si>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</si>
  <si>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</si>
  <si>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</si>
  <si>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</si>
  <si>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</si>
  <si>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</si>
  <si>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</si>
  <si>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</si>
  <si>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</si>
  <si>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</si>
  <si>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</si>
  <si>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</si>
  <si>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</si>
  <si>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</si>
  <si>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</si>
  <si>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</si>
  <si>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</si>
  <si>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</si>
  <si>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</si>
  <si>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</si>
  <si>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</si>
  <si>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</si>
  <si>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</si>
  <si>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</si>
  <si>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</si>
  <si>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</si>
  <si>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</si>
  <si>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</si>
  <si>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</si>
  <si>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</si>
  <si>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</si>
  <si>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</si>
  <si>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</si>
  <si>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</si>
  <si>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</si>
  <si>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</si>
  <si>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</si>
  <si>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</si>
  <si>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</si>
  <si>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</si>
  <si>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</si>
  <si>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</si>
  <si>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</si>
  <si>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</si>
  <si>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</si>
  <si>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</si>
  <si>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</si>
  <si>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</si>
  <si>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</si>
  <si>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</si>
  <si>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</si>
  <si>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</si>
  <si>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</si>
  <si>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</si>
  <si>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</si>
  <si>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</si>
  <si>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</si>
  <si>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</si>
  <si>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</si>
  <si>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</si>
  <si>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</si>
  <si>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</si>
  <si>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</si>
  <si>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</si>
  <si>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</si>
  <si>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</si>
  <si>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</si>
  <si>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</si>
  <si>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</si>
  <si>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</si>
  <si>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</si>
  <si>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</si>
  <si>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</si>
  <si>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</si>
  <si>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</si>
  <si>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</si>
  <si>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</si>
  <si>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</si>
  <si>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</si>
  <si>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</si>
  <si>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</si>
  <si>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</si>
  <si>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</si>
  <si>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</si>
  <si>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</si>
  <si>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</si>
  <si>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</si>
  <si>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</si>
  <si>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</si>
  <si>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</si>
  <si>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</si>
  <si>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</si>
  <si>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</si>
  <si>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</si>
  <si>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</si>
  <si>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</si>
  <si>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</si>
  <si>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</si>
  <si>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</si>
  <si>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</si>
  <si>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</si>
  <si>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</si>
  <si>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</si>
  <si>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</si>
  <si>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</si>
  <si>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</si>
  <si>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</si>
  <si>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</si>
  <si>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</si>
  <si>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</si>
  <si>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</si>
  <si>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</si>
  <si>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</si>
  <si>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</si>
  <si>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</si>
  <si>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</si>
  <si>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</si>
  <si>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</si>
  <si>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</si>
  <si>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</si>
  <si>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</si>
  <si>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</si>
  <si>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</si>
  <si>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</si>
  <si>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</si>
  <si>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</si>
  <si>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</si>
  <si>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</si>
  <si>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</si>
  <si>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</si>
  <si>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</si>
  <si>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</si>
  <si>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</si>
  <si>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</si>
  <si>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</si>
  <si>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</si>
  <si>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</si>
  <si>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</si>
  <si>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</si>
  <si>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</si>
  <si>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</si>
  <si>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</si>
  <si>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</si>
  <si>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</si>
  <si>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</si>
  <si>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</si>
  <si>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</si>
  <si>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</si>
  <si>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</si>
  <si>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</si>
  <si>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</si>
  <si>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</si>
  <si>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</si>
  <si>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</si>
  <si>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</si>
  <si>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</si>
  <si>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</si>
  <si>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</si>
  <si>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</si>
  <si>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</si>
  <si>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</si>
  <si>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</si>
  <si>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</si>
  <si>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</si>
  <si>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</si>
  <si>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</si>
  <si>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</si>
  <si>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</si>
  <si>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</si>
  <si>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</si>
  <si>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</si>
  <si>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</si>
  <si>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</si>
  <si>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</si>
  <si>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</si>
  <si>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</si>
  <si>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</si>
  <si>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</si>
  <si>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</si>
  <si>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</si>
  <si>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</si>
  <si>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</si>
  <si>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</si>
  <si>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</si>
  <si>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</si>
  <si>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</si>
  <si>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</si>
  <si>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</si>
  <si>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</si>
  <si>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</si>
  <si>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</si>
  <si>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</si>
  <si>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</si>
  <si>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</si>
  <si>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</si>
  <si>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</si>
  <si>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</si>
  <si>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</si>
  <si>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</si>
  <si>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</si>
  <si>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</si>
  <si>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</si>
  <si>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</si>
  <si>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</si>
  <si>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</si>
  <si>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</si>
  <si>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</si>
  <si>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</si>
  <si>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</si>
  <si>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</si>
  <si>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</si>
  <si>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</si>
  <si>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</si>
  <si>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</si>
  <si>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</si>
  <si>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</si>
  <si>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</si>
  <si>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</si>
  <si>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</si>
  <si>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</si>
  <si>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</si>
  <si>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</si>
  <si>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</si>
  <si>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</si>
  <si>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</si>
  <si>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</si>
  <si>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</si>
  <si>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</si>
  <si>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</si>
  <si>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</si>
  <si>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</si>
  <si>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</si>
  <si>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</si>
  <si>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</si>
  <si>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</si>
  <si>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</si>
  <si>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</si>
  <si>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</si>
  <si>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</si>
  <si>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</si>
  <si>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</si>
  <si>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</si>
  <si>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</si>
  <si>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</si>
  <si>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</si>
  <si>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</si>
  <si>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</si>
  <si>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</si>
  <si>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</si>
  <si>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</si>
  <si>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</si>
  <si>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</si>
  <si>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</si>
  <si>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</si>
  <si>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</si>
  <si>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</si>
  <si>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</si>
  <si>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</si>
  <si>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</si>
  <si>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</si>
  <si>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</si>
  <si>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</si>
  <si>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</si>
  <si>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</si>
  <si>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</si>
  <si>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</si>
  <si>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</si>
  <si>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</si>
  <si>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</si>
  <si>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</si>
  <si>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</si>
  <si>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</si>
  <si>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</si>
  <si>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</si>
  <si>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</si>
  <si>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</si>
  <si>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</si>
  <si>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</si>
  <si>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</si>
  <si>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</si>
  <si>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</si>
  <si>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</si>
  <si>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</si>
  <si>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</si>
  <si>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</si>
  <si>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</si>
  <si>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</si>
  <si>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</si>
  <si>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</si>
  <si>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</si>
  <si>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</si>
  <si>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</si>
  <si>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</si>
  <si>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</si>
  <si>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</si>
  <si>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</si>
  <si>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</si>
  <si>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</si>
  <si>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</si>
  <si>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Müdürlüğü</t>
  </si>
  <si>
    <t>Yazı Dağıtımları Süreci</t>
  </si>
  <si>
    <t>DağıtımYazısının İncelenmesi</t>
  </si>
  <si>
    <t>Servis Görevlisi</t>
  </si>
  <si>
    <t>Servis Sorumlusu</t>
  </si>
  <si>
    <t>Yönetici Yardımcısı</t>
  </si>
  <si>
    <t>Faks Makinesi</t>
  </si>
  <si>
    <t>Bilgisayar</t>
  </si>
  <si>
    <t>Fotokopi Makinesi</t>
  </si>
  <si>
    <t>Word</t>
  </si>
  <si>
    <t>Dağıtım Yazısının Alınması</t>
  </si>
  <si>
    <t>Dağıtım Yazısı</t>
  </si>
  <si>
    <t>1</t>
  </si>
  <si>
    <t>Cevap Yazısı</t>
  </si>
  <si>
    <t>2</t>
  </si>
  <si>
    <t>Üst Yazı Hazırlanması</t>
  </si>
  <si>
    <t>Dağıtım Üstyazısının İmzaya Sunulması</t>
  </si>
  <si>
    <t>Dağıtım Üstyazısının Defterdar  Yard. Tarafından İmzalanması</t>
  </si>
  <si>
    <t>Evrakın Dosyaya Kaldırılması</t>
  </si>
  <si>
    <t>Cevabî Yazıların Gelmesi</t>
  </si>
  <si>
    <t>Gelen Yazıların Konsolide Edilmesi</t>
  </si>
  <si>
    <t>Konsolide Edilen Yazıların İmzaya Sunulması</t>
  </si>
  <si>
    <t>Yazının Defterdar  Yard. Tarafından İmzalanması</t>
  </si>
  <si>
    <t>Gelen Yazı İçeriği İncelenir.</t>
  </si>
  <si>
    <t>Yazı İncelendikten Sonra Birimlere Gönderilmek Üzere Konusuna Göre Bir Üstyazı Hazırlanır.</t>
  </si>
  <si>
    <t>Hazırlanan Dağıtım Yazısı Defterdar Yardımcısının İmzasına Sunulur.</t>
  </si>
  <si>
    <t>Üstyazı Defterdar Yardımcısı Tarafından İmzalanır.</t>
  </si>
  <si>
    <t>Birimlere Gönderilen Yazı ve Ekleri Serviste Bulunan İlgili Dosyaya Kaldırılarak Muhafaza Altına Alınır.</t>
  </si>
  <si>
    <t>Yazı, Bilgi Toplama Amacıyla Yapılmışsa Birimlerden Cevap Yazıları Gelir.</t>
  </si>
  <si>
    <t>Gelen Cevap Yazıları Konsolide Edilir.</t>
  </si>
  <si>
    <t>Birimlerden Gelen Yazılar Bir Üstyazıyla Defterdarlık Makamına İmzaya Sunulur.</t>
  </si>
  <si>
    <t>Yazı, Defterdar Yardımcısı Tarafından İmzalanır.</t>
  </si>
  <si>
    <t>İmzalanan Yazı Gönderildikten Sonra Muhafaza Edilmek Üzere İlgili Dosyaya Kaldırılır.</t>
  </si>
  <si>
    <t>Her Seferinde</t>
  </si>
  <si>
    <t>Orta Sıklıkta</t>
  </si>
  <si>
    <t>Sözlü</t>
  </si>
  <si>
    <t>Çift Yönlü</t>
  </si>
  <si>
    <t>Yazılı</t>
  </si>
  <si>
    <t>Onay Alma</t>
  </si>
  <si>
    <t>Bilgi Verme</t>
  </si>
  <si>
    <t>Tek Yönlü</t>
  </si>
  <si>
    <t>Yönetici</t>
  </si>
  <si>
    <t>Dağıtım yapılmasında çok fazla kağıt kullanılması, israf</t>
  </si>
  <si>
    <t>Dağıtımlar elektronik ortamda yapılırsa hem daha az kırtasiye malzemesi tüketilmiş olur, hem de dağıtım işlemi çok daha kısa bir zamanda tamamlanmış olur.</t>
  </si>
  <si>
    <t>Sürecin İşleyişi</t>
  </si>
  <si>
    <t>Zaman ve kağıt tasarrufu</t>
  </si>
  <si>
    <t>Elektronik mesajlaşma ağı</t>
  </si>
  <si>
    <t>2000 - 5000 TL arası</t>
  </si>
  <si>
    <t>Yazı Dağıtımları Süreci İletişim Akış Diyagramı</t>
  </si>
  <si>
    <t>Yazışma İşlemleri</t>
  </si>
  <si>
    <t>Yönetsel İşler</t>
  </si>
  <si>
    <t>Yazı Dağıtımları</t>
  </si>
  <si>
    <t>Dağıtım yazılarının alınması ve birimlere dağıtım yapılması</t>
  </si>
  <si>
    <t>Bilgi alma ve bilgi verme amaçlı yazıların dağıtımının gerçekleştirilmesi</t>
  </si>
  <si>
    <t>Üst Yönetici</t>
  </si>
  <si>
    <t>-</t>
  </si>
  <si>
    <t>Yok</t>
  </si>
  <si>
    <t>Resmi Yazışma
Veri Analizi ve Bilgi Oluşturma</t>
  </si>
  <si>
    <t>Yazılı İletişim
Veri Toplama ve Analiz Teknikleri</t>
  </si>
  <si>
    <t xml:space="preserve"> </t>
  </si>
  <si>
    <t xml:space="preserve">Hazırlayan:         </t>
  </si>
  <si>
    <t xml:space="preserve">Onaylayan:          </t>
  </si>
  <si>
    <t>Van Defterdarlığı</t>
  </si>
  <si>
    <t xml:space="preserve">Hazırlayan:                            </t>
  </si>
  <si>
    <t xml:space="preserve">Onaylayan:                       </t>
  </si>
  <si>
    <t>Yılmaz YEŞİLYURT</t>
  </si>
  <si>
    <t>0432 216 00 08</t>
  </si>
  <si>
    <t>vandef@maliye.gov.tr</t>
  </si>
  <si>
    <t>İletişim Personeli V.H.K.İ.</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</si>
</sst>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rgb="FF000000"/>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95">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0" fillId="0" borderId="0" xfId="0" applyFont="1"/>
    <xf numFmtId="14" fontId="13" fillId="0" borderId="1" xfId="0" applyNumberFormat="1" applyFont="1" applyBorder="1" applyProtection="1">
      <protection locked="0"/>
    </xf>
    <xf numFmtId="0" fontId="1" fillId="0" borderId="0" xfId="0" applyFont="1" applyAlignment="1" applyProtection="1">
      <alignment vertical="center" wrapText="1"/>
      <protection locked="0"/>
    </xf>
    <xf numFmtId="0" fontId="1" fillId="3" borderId="1" xfId="0" applyFont="1" applyFill="1" applyBorder="1" applyAlignment="1" applyProtection="1">
      <alignment horizontal="left" vertical="center" wrapText="1"/>
      <protection locked="0"/>
    </xf>
    <xf numFmtId="0" fontId="39" fillId="0" borderId="0" xfId="0" applyFont="1" applyAlignment="1">
      <alignment horizontal="left" vertical="center"/>
    </xf>
    <xf numFmtId="0" fontId="1" fillId="3" borderId="1" xfId="0" applyFont="1" applyFill="1" applyBorder="1" applyAlignment="1" applyProtection="1">
      <alignment vertical="center" wrapText="1"/>
      <protection locked="0"/>
    </xf>
    <xf numFmtId="0" fontId="1" fillId="3" borderId="1" xfId="0" applyFont="1" applyFill="1" applyBorder="1" applyAlignment="1" applyProtection="1">
      <alignment vertical="center"/>
      <protection locked="0"/>
    </xf>
    <xf numFmtId="0" fontId="1" fillId="3" borderId="5" xfId="0" applyFont="1" applyFill="1" applyBorder="1" applyAlignment="1" applyProtection="1">
      <alignment wrapText="1"/>
      <protection locked="0"/>
    </xf>
    <xf numFmtId="0" fontId="1" fillId="3" borderId="0" xfId="0" applyFont="1" applyFill="1" applyBorder="1" applyAlignment="1" applyProtection="1">
      <alignment wrapText="1"/>
      <protection locked="0"/>
    </xf>
    <xf numFmtId="0" fontId="1" fillId="3" borderId="7" xfId="0" applyFont="1" applyFill="1" applyBorder="1" applyAlignment="1" applyProtection="1">
      <alignment wrapText="1"/>
      <protection locked="0"/>
    </xf>
    <xf numFmtId="0" fontId="1" fillId="5" borderId="1" xfId="0" applyFont="1" applyFill="1" applyBorder="1" applyAlignment="1" applyProtection="1">
      <alignment horizontal="left" vertical="center" wrapText="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40" xfId="0" applyBorder="1" applyAlignment="1">
      <alignment horizontal="center"/>
    </xf>
    <xf numFmtId="0" fontId="0" fillId="0" borderId="3" xfId="0" applyBorder="1" applyAlignment="1">
      <alignment horizontal="center"/>
    </xf>
    <xf numFmtId="0" fontId="0" fillId="0" borderId="41" xfId="0" applyBorder="1" applyAlignment="1">
      <alignment horizontal="center"/>
    </xf>
    <xf numFmtId="0" fontId="0" fillId="0" borderId="0" xfId="0" applyAlignment="1">
      <alignment horizontal="center"/>
    </xf>
    <xf numFmtId="0" fontId="0" fillId="0" borderId="0" xfId="0" applyFont="1" applyAlignment="1">
      <alignment horizontal="center"/>
    </xf>
    <xf numFmtId="0" fontId="32" fillId="0" borderId="0" xfId="0" applyFont="1" applyAlignment="1">
      <alignment horizontal="center"/>
    </xf>
    <xf numFmtId="0" fontId="0" fillId="0" borderId="37" xfId="0" applyBorder="1" applyAlignment="1">
      <alignment horizontal="left"/>
    </xf>
    <xf numFmtId="0" fontId="0" fillId="0" borderId="38" xfId="0" applyBorder="1" applyAlignment="1">
      <alignment horizontal="left"/>
    </xf>
    <xf numFmtId="0" fontId="0" fillId="0" borderId="39"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4" xfId="0" applyFont="1" applyFill="1" applyBorder="1" applyAlignment="1">
      <alignment horizontal="left" wrapText="1"/>
    </xf>
    <xf numFmtId="0" fontId="38" fillId="3" borderId="35" xfId="0" applyFont="1" applyFill="1" applyBorder="1" applyAlignment="1">
      <alignment horizontal="left" wrapText="1"/>
    </xf>
    <xf numFmtId="0" fontId="38" fillId="3" borderId="36"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0" fillId="0" borderId="35" xfId="0" applyBorder="1"/>
    <xf numFmtId="0" fontId="0" fillId="0" borderId="36" xfId="0" applyBorder="1"/>
    <xf numFmtId="0" fontId="38" fillId="3" borderId="28" xfId="0" applyFont="1" applyFill="1" applyBorder="1" applyAlignment="1">
      <alignment horizontal="center" wrapText="1"/>
    </xf>
    <xf numFmtId="0" fontId="38" fillId="3" borderId="29" xfId="0" applyFont="1" applyFill="1" applyBorder="1" applyAlignment="1">
      <alignment horizontal="center" wrapText="1"/>
    </xf>
    <xf numFmtId="0" fontId="38" fillId="3" borderId="30" xfId="0" applyFont="1" applyFill="1" applyBorder="1" applyAlignment="1">
      <alignment horizontal="center" wrapText="1"/>
    </xf>
    <xf numFmtId="0" fontId="38" fillId="3" borderId="25" xfId="0" applyFont="1" applyFill="1" applyBorder="1" applyAlignment="1">
      <alignment horizontal="center" wrapText="1"/>
    </xf>
    <xf numFmtId="0" fontId="38" fillId="3" borderId="26" xfId="0" applyFont="1" applyFill="1" applyBorder="1" applyAlignment="1">
      <alignment horizontal="center" wrapText="1"/>
    </xf>
    <xf numFmtId="0" fontId="38" fillId="3" borderId="27" xfId="0" applyFont="1" applyFill="1" applyBorder="1" applyAlignment="1">
      <alignment horizontal="center" wrapText="1"/>
    </xf>
    <xf numFmtId="0" fontId="38" fillId="3" borderId="28" xfId="0" applyFont="1" applyFill="1" applyBorder="1" applyAlignment="1">
      <alignment horizontal="center" vertical="top" wrapText="1"/>
    </xf>
    <xf numFmtId="0" fontId="38" fillId="3" borderId="29" xfId="0" applyFont="1" applyFill="1" applyBorder="1" applyAlignment="1">
      <alignment horizontal="center" vertical="top" wrapText="1"/>
    </xf>
    <xf numFmtId="0" fontId="38" fillId="3" borderId="30" xfId="0" applyFont="1" applyFill="1" applyBorder="1" applyAlignment="1">
      <alignment horizontal="center" vertical="top" wrapText="1"/>
    </xf>
    <xf numFmtId="0" fontId="38" fillId="3" borderId="25" xfId="0" applyFont="1" applyFill="1" applyBorder="1" applyAlignment="1">
      <alignment horizontal="center" vertical="top" wrapText="1"/>
    </xf>
    <xf numFmtId="0" fontId="38" fillId="3" borderId="26" xfId="0" applyFont="1" applyFill="1" applyBorder="1" applyAlignment="1">
      <alignment horizontal="center" vertical="top" wrapText="1"/>
    </xf>
    <xf numFmtId="0" fontId="38" fillId="3" borderId="27" xfId="0" applyFont="1" applyFill="1" applyBorder="1" applyAlignment="1">
      <alignment horizontal="center" vertical="top" wrapText="1"/>
    </xf>
    <xf numFmtId="0" fontId="0" fillId="3" borderId="0" xfId="0" applyFill="1" applyBorder="1" applyAlignment="1">
      <alignment horizontal="center" vertical="center"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36"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5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5"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240190</xdr:colOff>
      <xdr:row>4</xdr:row>
      <xdr:rowOff>16565</xdr:rowOff>
    </xdr:from>
    <xdr:to>
      <xdr:col>5</xdr:col>
      <xdr:colOff>273320</xdr:colOff>
      <xdr:row>6</xdr:row>
      <xdr:rowOff>132521</xdr:rowOff>
    </xdr:to>
    <xdr:sp macro="" textlink="">
      <xdr:nvSpPr>
        <xdr:cNvPr id="36" name="4 Akış Çizelgesi: Sonlandırıcı"/>
        <xdr:cNvSpPr/>
      </xdr:nvSpPr>
      <xdr:spPr>
        <a:xfrm>
          <a:off x="2302560" y="1018761"/>
          <a:ext cx="1408043" cy="54665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Dağıtım Yazısının Alınması</a:t>
          </a:r>
        </a:p>
      </xdr:txBody>
    </xdr:sp>
    <xdr:clientData/>
  </xdr:twoCellAnchor>
  <xdr:twoCellAnchor>
    <xdr:from>
      <xdr:col>1</xdr:col>
      <xdr:colOff>654324</xdr:colOff>
      <xdr:row>4</xdr:row>
      <xdr:rowOff>74530</xdr:rowOff>
    </xdr:from>
    <xdr:to>
      <xdr:col>2</xdr:col>
      <xdr:colOff>687456</xdr:colOff>
      <xdr:row>6</xdr:row>
      <xdr:rowOff>74531</xdr:rowOff>
    </xdr:to>
    <xdr:sp macro="" textlink="">
      <xdr:nvSpPr>
        <xdr:cNvPr id="37" name="7 Akış Çizelgesi: Belge"/>
        <xdr:cNvSpPr/>
      </xdr:nvSpPr>
      <xdr:spPr>
        <a:xfrm>
          <a:off x="1340124" y="1007980"/>
          <a:ext cx="718932" cy="43815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Dağıtım Yazısı</a:t>
          </a:r>
        </a:p>
      </xdr:txBody>
    </xdr:sp>
    <xdr:clientData/>
  </xdr:twoCellAnchor>
  <xdr:twoCellAnchor>
    <xdr:from>
      <xdr:col>3</xdr:col>
      <xdr:colOff>347868</xdr:colOff>
      <xdr:row>7</xdr:row>
      <xdr:rowOff>132502</xdr:rowOff>
    </xdr:from>
    <xdr:to>
      <xdr:col>5</xdr:col>
      <xdr:colOff>157368</xdr:colOff>
      <xdr:row>9</xdr:row>
      <xdr:rowOff>215347</xdr:rowOff>
    </xdr:to>
    <xdr:sp macro="" textlink="">
      <xdr:nvSpPr>
        <xdr:cNvPr id="38" name="1 Akış Çizelgesi: İşlem"/>
        <xdr:cNvSpPr/>
      </xdr:nvSpPr>
      <xdr:spPr>
        <a:xfrm>
          <a:off x="2410238" y="1780741"/>
          <a:ext cx="1184413" cy="51354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DağıtımYazısının İncelenmesi</a:t>
          </a:r>
        </a:p>
      </xdr:txBody>
    </xdr:sp>
    <xdr:clientData/>
  </xdr:twoCellAnchor>
  <xdr:twoCellAnchor>
    <xdr:from>
      <xdr:col>2</xdr:col>
      <xdr:colOff>687456</xdr:colOff>
      <xdr:row>5</xdr:row>
      <xdr:rowOff>74531</xdr:rowOff>
    </xdr:from>
    <xdr:to>
      <xdr:col>3</xdr:col>
      <xdr:colOff>240190</xdr:colOff>
      <xdr:row>5</xdr:row>
      <xdr:rowOff>74544</xdr:rowOff>
    </xdr:to>
    <xdr:cxnSp macro="">
      <xdr:nvCxnSpPr>
        <xdr:cNvPr id="39" name="38 Düz Ok Bağlayıcısı"/>
        <xdr:cNvCxnSpPr>
          <a:stCxn id="37" idx="3"/>
          <a:endCxn id="36" idx="1"/>
        </xdr:cNvCxnSpPr>
      </xdr:nvCxnSpPr>
      <xdr:spPr>
        <a:xfrm>
          <a:off x="2062369" y="1292074"/>
          <a:ext cx="240191" cy="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252619</xdr:colOff>
      <xdr:row>6</xdr:row>
      <xdr:rowOff>132521</xdr:rowOff>
    </xdr:from>
    <xdr:to>
      <xdr:col>4</xdr:col>
      <xdr:colOff>256756</xdr:colOff>
      <xdr:row>7</xdr:row>
      <xdr:rowOff>132502</xdr:rowOff>
    </xdr:to>
    <xdr:cxnSp macro="">
      <xdr:nvCxnSpPr>
        <xdr:cNvPr id="40" name="39 Düz Ok Bağlayıcısı"/>
        <xdr:cNvCxnSpPr>
          <a:stCxn id="36" idx="2"/>
          <a:endCxn id="38" idx="0"/>
        </xdr:cNvCxnSpPr>
      </xdr:nvCxnSpPr>
      <xdr:spPr>
        <a:xfrm flipH="1">
          <a:off x="3002445" y="1565412"/>
          <a:ext cx="4137" cy="2153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252413</xdr:colOff>
      <xdr:row>9</xdr:row>
      <xdr:rowOff>215347</xdr:rowOff>
    </xdr:from>
    <xdr:to>
      <xdr:col>4</xdr:col>
      <xdr:colOff>252618</xdr:colOff>
      <xdr:row>11</xdr:row>
      <xdr:rowOff>8259</xdr:rowOff>
    </xdr:to>
    <xdr:cxnSp macro="">
      <xdr:nvCxnSpPr>
        <xdr:cNvPr id="42" name="41 Düz Ok Bağlayıcısı"/>
        <xdr:cNvCxnSpPr>
          <a:stCxn id="38" idx="2"/>
          <a:endCxn id="47" idx="0"/>
        </xdr:cNvCxnSpPr>
      </xdr:nvCxnSpPr>
      <xdr:spPr>
        <a:xfrm flipH="1">
          <a:off x="2995613" y="2320372"/>
          <a:ext cx="205" cy="2310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400050</xdr:colOff>
      <xdr:row>11</xdr:row>
      <xdr:rowOff>8259</xdr:rowOff>
    </xdr:from>
    <xdr:to>
      <xdr:col>5</xdr:col>
      <xdr:colOff>104775</xdr:colOff>
      <xdr:row>13</xdr:row>
      <xdr:rowOff>91108</xdr:rowOff>
    </xdr:to>
    <xdr:sp macro="" textlink="">
      <xdr:nvSpPr>
        <xdr:cNvPr id="47" name="1 Akış Çizelgesi: İşlem"/>
        <xdr:cNvSpPr/>
      </xdr:nvSpPr>
      <xdr:spPr>
        <a:xfrm>
          <a:off x="2457450" y="2551434"/>
          <a:ext cx="1076325" cy="52099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Üst Yazı Hazırlanması</a:t>
          </a:r>
        </a:p>
      </xdr:txBody>
    </xdr:sp>
    <xdr:clientData/>
  </xdr:twoCellAnchor>
  <xdr:twoCellAnchor>
    <xdr:from>
      <xdr:col>3</xdr:col>
      <xdr:colOff>43897</xdr:colOff>
      <xdr:row>17</xdr:row>
      <xdr:rowOff>74515</xdr:rowOff>
    </xdr:from>
    <xdr:to>
      <xdr:col>5</xdr:col>
      <xdr:colOff>458027</xdr:colOff>
      <xdr:row>20</xdr:row>
      <xdr:rowOff>99391</xdr:rowOff>
    </xdr:to>
    <xdr:sp macro="" textlink="">
      <xdr:nvSpPr>
        <xdr:cNvPr id="49" name="1 Akış Çizelgesi: İşlem"/>
        <xdr:cNvSpPr/>
      </xdr:nvSpPr>
      <xdr:spPr>
        <a:xfrm>
          <a:off x="2101297" y="3932140"/>
          <a:ext cx="1785730" cy="68210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Dağıtım Üsty</a:t>
          </a:r>
          <a:r>
            <a:rPr lang="tr-TR" baseline="0"/>
            <a:t>azısının Defterdar  Yard. Tarafından İmzalanması</a:t>
          </a:r>
          <a:endParaRPr lang="tr-TR"/>
        </a:p>
      </xdr:txBody>
    </xdr:sp>
    <xdr:clientData/>
  </xdr:twoCellAnchor>
  <xdr:twoCellAnchor>
    <xdr:from>
      <xdr:col>3</xdr:col>
      <xdr:colOff>166893</xdr:colOff>
      <xdr:row>14</xdr:row>
      <xdr:rowOff>66230</xdr:rowOff>
    </xdr:from>
    <xdr:to>
      <xdr:col>5</xdr:col>
      <xdr:colOff>332545</xdr:colOff>
      <xdr:row>16</xdr:row>
      <xdr:rowOff>73557</xdr:rowOff>
    </xdr:to>
    <xdr:sp macro="" textlink="">
      <xdr:nvSpPr>
        <xdr:cNvPr id="50" name="1 Akış Çizelgesi: İşlem"/>
        <xdr:cNvSpPr/>
      </xdr:nvSpPr>
      <xdr:spPr>
        <a:xfrm>
          <a:off x="2224293" y="3266630"/>
          <a:ext cx="1537252" cy="44547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Dağıtım Üstyazısının</a:t>
          </a:r>
          <a:r>
            <a:rPr lang="tr-TR" baseline="0"/>
            <a:t> İmzaya Sunulması</a:t>
          </a:r>
          <a:endParaRPr lang="tr-TR"/>
        </a:p>
      </xdr:txBody>
    </xdr:sp>
    <xdr:clientData/>
  </xdr:twoCellAnchor>
  <xdr:twoCellAnchor>
    <xdr:from>
      <xdr:col>4</xdr:col>
      <xdr:colOff>249719</xdr:colOff>
      <xdr:row>13</xdr:row>
      <xdr:rowOff>91108</xdr:rowOff>
    </xdr:from>
    <xdr:to>
      <xdr:col>4</xdr:col>
      <xdr:colOff>252413</xdr:colOff>
      <xdr:row>14</xdr:row>
      <xdr:rowOff>66230</xdr:rowOff>
    </xdr:to>
    <xdr:cxnSp macro="">
      <xdr:nvCxnSpPr>
        <xdr:cNvPr id="51" name="50 Düz Ok Bağlayıcısı"/>
        <xdr:cNvCxnSpPr>
          <a:stCxn id="47" idx="2"/>
          <a:endCxn id="50" idx="0"/>
        </xdr:cNvCxnSpPr>
      </xdr:nvCxnSpPr>
      <xdr:spPr>
        <a:xfrm flipH="1">
          <a:off x="2992919" y="3072433"/>
          <a:ext cx="2694" cy="1941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249719</xdr:colOff>
      <xdr:row>16</xdr:row>
      <xdr:rowOff>73557</xdr:rowOff>
    </xdr:from>
    <xdr:to>
      <xdr:col>4</xdr:col>
      <xdr:colOff>250962</xdr:colOff>
      <xdr:row>17</xdr:row>
      <xdr:rowOff>74515</xdr:rowOff>
    </xdr:to>
    <xdr:cxnSp macro="">
      <xdr:nvCxnSpPr>
        <xdr:cNvPr id="52" name="51 Düz Ok Bağlayıcısı"/>
        <xdr:cNvCxnSpPr>
          <a:stCxn id="50" idx="2"/>
          <a:endCxn id="49" idx="0"/>
        </xdr:cNvCxnSpPr>
      </xdr:nvCxnSpPr>
      <xdr:spPr>
        <a:xfrm>
          <a:off x="2992919" y="3712107"/>
          <a:ext cx="1243" cy="2200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681660</xdr:colOff>
      <xdr:row>24</xdr:row>
      <xdr:rowOff>91105</xdr:rowOff>
    </xdr:from>
    <xdr:to>
      <xdr:col>4</xdr:col>
      <xdr:colOff>507089</xdr:colOff>
      <xdr:row>25</xdr:row>
      <xdr:rowOff>105768</xdr:rowOff>
    </xdr:to>
    <xdr:sp macro="" textlink="">
      <xdr:nvSpPr>
        <xdr:cNvPr id="61" name="5 Akış Çizelgesi: Karar"/>
        <xdr:cNvSpPr/>
      </xdr:nvSpPr>
      <xdr:spPr>
        <a:xfrm>
          <a:off x="2739060" y="5482255"/>
          <a:ext cx="511229" cy="23373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5</xdr:col>
      <xdr:colOff>298187</xdr:colOff>
      <xdr:row>26</xdr:row>
      <xdr:rowOff>8281</xdr:rowOff>
    </xdr:from>
    <xdr:to>
      <xdr:col>7</xdr:col>
      <xdr:colOff>115970</xdr:colOff>
      <xdr:row>28</xdr:row>
      <xdr:rowOff>41413</xdr:rowOff>
    </xdr:to>
    <xdr:sp macro="" textlink="">
      <xdr:nvSpPr>
        <xdr:cNvPr id="66" name="4 Akış Çizelgesi: Sonlandırıcı"/>
        <xdr:cNvSpPr/>
      </xdr:nvSpPr>
      <xdr:spPr>
        <a:xfrm>
          <a:off x="3735470" y="5748129"/>
          <a:ext cx="1192696" cy="46382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Bilgi</a:t>
          </a:r>
          <a:r>
            <a:rPr lang="tr-TR" baseline="0"/>
            <a:t> Alma Dağıtımları</a:t>
          </a:r>
          <a:endParaRPr lang="tr-TR"/>
        </a:p>
      </xdr:txBody>
    </xdr:sp>
    <xdr:clientData/>
  </xdr:twoCellAnchor>
  <xdr:twoCellAnchor>
    <xdr:from>
      <xdr:col>1</xdr:col>
      <xdr:colOff>463826</xdr:colOff>
      <xdr:row>26</xdr:row>
      <xdr:rowOff>49696</xdr:rowOff>
    </xdr:from>
    <xdr:to>
      <xdr:col>3</xdr:col>
      <xdr:colOff>314739</xdr:colOff>
      <xdr:row>28</xdr:row>
      <xdr:rowOff>76200</xdr:rowOff>
    </xdr:to>
    <xdr:sp macro="" textlink="">
      <xdr:nvSpPr>
        <xdr:cNvPr id="67" name="4 Akış Çizelgesi: Sonlandırıcı"/>
        <xdr:cNvSpPr/>
      </xdr:nvSpPr>
      <xdr:spPr>
        <a:xfrm>
          <a:off x="1149626" y="5878996"/>
          <a:ext cx="1222513" cy="46465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Bilgi Verme Dağıtımları</a:t>
          </a:r>
        </a:p>
      </xdr:txBody>
    </xdr:sp>
    <xdr:clientData/>
  </xdr:twoCellAnchor>
  <xdr:twoCellAnchor>
    <xdr:from>
      <xdr:col>2</xdr:col>
      <xdr:colOff>389284</xdr:colOff>
      <xdr:row>24</xdr:row>
      <xdr:rowOff>207974</xdr:rowOff>
    </xdr:from>
    <xdr:to>
      <xdr:col>3</xdr:col>
      <xdr:colOff>681661</xdr:colOff>
      <xdr:row>26</xdr:row>
      <xdr:rowOff>49696</xdr:rowOff>
    </xdr:to>
    <xdr:cxnSp macro="">
      <xdr:nvCxnSpPr>
        <xdr:cNvPr id="69" name="68 Şekil"/>
        <xdr:cNvCxnSpPr>
          <a:stCxn id="61" idx="1"/>
          <a:endCxn id="67" idx="0"/>
        </xdr:cNvCxnSpPr>
      </xdr:nvCxnSpPr>
      <xdr:spPr>
        <a:xfrm rot="10800000" flipV="1">
          <a:off x="1760884" y="5599124"/>
          <a:ext cx="978177" cy="27987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507089</xdr:colOff>
      <xdr:row>24</xdr:row>
      <xdr:rowOff>207974</xdr:rowOff>
    </xdr:from>
    <xdr:to>
      <xdr:col>6</xdr:col>
      <xdr:colOff>207079</xdr:colOff>
      <xdr:row>26</xdr:row>
      <xdr:rowOff>8281</xdr:rowOff>
    </xdr:to>
    <xdr:cxnSp macro="">
      <xdr:nvCxnSpPr>
        <xdr:cNvPr id="71" name="70 Şekil"/>
        <xdr:cNvCxnSpPr>
          <a:stCxn id="61" idx="3"/>
          <a:endCxn id="66" idx="0"/>
        </xdr:cNvCxnSpPr>
      </xdr:nvCxnSpPr>
      <xdr:spPr>
        <a:xfrm>
          <a:off x="3250289" y="5599124"/>
          <a:ext cx="1071590" cy="23845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414129</xdr:colOff>
      <xdr:row>29</xdr:row>
      <xdr:rowOff>38100</xdr:rowOff>
    </xdr:from>
    <xdr:to>
      <xdr:col>3</xdr:col>
      <xdr:colOff>364432</xdr:colOff>
      <xdr:row>31</xdr:row>
      <xdr:rowOff>95250</xdr:rowOff>
    </xdr:to>
    <xdr:sp macro="" textlink="">
      <xdr:nvSpPr>
        <xdr:cNvPr id="75" name="4 Akış Çizelgesi: Sonlandırıcı"/>
        <xdr:cNvSpPr/>
      </xdr:nvSpPr>
      <xdr:spPr>
        <a:xfrm>
          <a:off x="1099929" y="6524625"/>
          <a:ext cx="1321903" cy="4953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Evrakın Dosyaya Kaldırılması</a:t>
          </a:r>
        </a:p>
      </xdr:txBody>
    </xdr:sp>
    <xdr:clientData/>
  </xdr:twoCellAnchor>
  <xdr:twoCellAnchor>
    <xdr:from>
      <xdr:col>2</xdr:col>
      <xdr:colOff>389281</xdr:colOff>
      <xdr:row>28</xdr:row>
      <xdr:rowOff>76200</xdr:rowOff>
    </xdr:from>
    <xdr:to>
      <xdr:col>2</xdr:col>
      <xdr:colOff>389283</xdr:colOff>
      <xdr:row>29</xdr:row>
      <xdr:rowOff>38100</xdr:rowOff>
    </xdr:to>
    <xdr:cxnSp macro="">
      <xdr:nvCxnSpPr>
        <xdr:cNvPr id="77" name="76 Düz Ok Bağlayıcısı"/>
        <xdr:cNvCxnSpPr>
          <a:stCxn id="67" idx="2"/>
          <a:endCxn id="75" idx="0"/>
        </xdr:cNvCxnSpPr>
      </xdr:nvCxnSpPr>
      <xdr:spPr>
        <a:xfrm flipH="1">
          <a:off x="1760881" y="6343650"/>
          <a:ext cx="2" cy="180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679174</xdr:colOff>
      <xdr:row>29</xdr:row>
      <xdr:rowOff>49697</xdr:rowOff>
    </xdr:from>
    <xdr:to>
      <xdr:col>6</xdr:col>
      <xdr:colOff>431333</xdr:colOff>
      <xdr:row>30</xdr:row>
      <xdr:rowOff>126688</xdr:rowOff>
    </xdr:to>
    <xdr:sp macro="" textlink="">
      <xdr:nvSpPr>
        <xdr:cNvPr id="80" name="79 Akış Çizelgesi: Bağlayıcı"/>
        <xdr:cNvSpPr/>
      </xdr:nvSpPr>
      <xdr:spPr>
        <a:xfrm>
          <a:off x="4116457" y="6435588"/>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6</xdr:col>
      <xdr:colOff>207079</xdr:colOff>
      <xdr:row>28</xdr:row>
      <xdr:rowOff>41413</xdr:rowOff>
    </xdr:from>
    <xdr:to>
      <xdr:col>6</xdr:col>
      <xdr:colOff>211526</xdr:colOff>
      <xdr:row>29</xdr:row>
      <xdr:rowOff>49697</xdr:rowOff>
    </xdr:to>
    <xdr:cxnSp macro="">
      <xdr:nvCxnSpPr>
        <xdr:cNvPr id="82" name="81 Düz Ok Bağlayıcısı"/>
        <xdr:cNvCxnSpPr>
          <a:stCxn id="66" idx="2"/>
          <a:endCxn id="80" idx="0"/>
        </xdr:cNvCxnSpPr>
      </xdr:nvCxnSpPr>
      <xdr:spPr>
        <a:xfrm>
          <a:off x="4331818" y="6211956"/>
          <a:ext cx="4447" cy="2236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317222</xdr:colOff>
      <xdr:row>21</xdr:row>
      <xdr:rowOff>115956</xdr:rowOff>
    </xdr:from>
    <xdr:to>
      <xdr:col>5</xdr:col>
      <xdr:colOff>184700</xdr:colOff>
      <xdr:row>23</xdr:row>
      <xdr:rowOff>74453</xdr:rowOff>
    </xdr:to>
    <xdr:sp macro="" textlink="">
      <xdr:nvSpPr>
        <xdr:cNvPr id="83" name="6 Akış Çizelgesi: Önceden Tanımlı İşlem"/>
        <xdr:cNvSpPr/>
      </xdr:nvSpPr>
      <xdr:spPr>
        <a:xfrm>
          <a:off x="2374622" y="4849881"/>
          <a:ext cx="1239078" cy="396647"/>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Giden Evrak</a:t>
          </a:r>
        </a:p>
      </xdr:txBody>
    </xdr:sp>
    <xdr:clientData/>
  </xdr:twoCellAnchor>
  <xdr:twoCellAnchor>
    <xdr:from>
      <xdr:col>4</xdr:col>
      <xdr:colOff>250961</xdr:colOff>
      <xdr:row>20</xdr:row>
      <xdr:rowOff>99391</xdr:rowOff>
    </xdr:from>
    <xdr:to>
      <xdr:col>4</xdr:col>
      <xdr:colOff>250962</xdr:colOff>
      <xdr:row>21</xdr:row>
      <xdr:rowOff>115956</xdr:rowOff>
    </xdr:to>
    <xdr:cxnSp macro="">
      <xdr:nvCxnSpPr>
        <xdr:cNvPr id="85" name="84 Düz Ok Bağlayıcısı"/>
        <xdr:cNvCxnSpPr>
          <a:stCxn id="49" idx="2"/>
          <a:endCxn id="83" idx="0"/>
        </xdr:cNvCxnSpPr>
      </xdr:nvCxnSpPr>
      <xdr:spPr>
        <a:xfrm flipH="1">
          <a:off x="2994161" y="4614241"/>
          <a:ext cx="1" cy="2356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250961</xdr:colOff>
      <xdr:row>23</xdr:row>
      <xdr:rowOff>74453</xdr:rowOff>
    </xdr:from>
    <xdr:to>
      <xdr:col>4</xdr:col>
      <xdr:colOff>251475</xdr:colOff>
      <xdr:row>24</xdr:row>
      <xdr:rowOff>91105</xdr:rowOff>
    </xdr:to>
    <xdr:cxnSp macro="">
      <xdr:nvCxnSpPr>
        <xdr:cNvPr id="87" name="86 Düz Ok Bağlayıcısı"/>
        <xdr:cNvCxnSpPr>
          <a:stCxn id="83" idx="2"/>
          <a:endCxn id="61" idx="0"/>
        </xdr:cNvCxnSpPr>
      </xdr:nvCxnSpPr>
      <xdr:spPr>
        <a:xfrm>
          <a:off x="2994161" y="5246528"/>
          <a:ext cx="514" cy="2357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49696</xdr:colOff>
      <xdr:row>18</xdr:row>
      <xdr:rowOff>8282</xdr:rowOff>
    </xdr:from>
    <xdr:to>
      <xdr:col>7</xdr:col>
      <xdr:colOff>33130</xdr:colOff>
      <xdr:row>19</xdr:row>
      <xdr:rowOff>165013</xdr:rowOff>
    </xdr:to>
    <xdr:sp macro="" textlink="">
      <xdr:nvSpPr>
        <xdr:cNvPr id="88" name="7 Akış Çizelgesi: Belge"/>
        <xdr:cNvSpPr/>
      </xdr:nvSpPr>
      <xdr:spPr>
        <a:xfrm>
          <a:off x="4174435" y="4025347"/>
          <a:ext cx="670891"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Üstyazı</a:t>
          </a:r>
        </a:p>
      </xdr:txBody>
    </xdr:sp>
    <xdr:clientData/>
  </xdr:twoCellAnchor>
  <xdr:twoCellAnchor>
    <xdr:from>
      <xdr:col>5</xdr:col>
      <xdr:colOff>458027</xdr:colOff>
      <xdr:row>18</xdr:row>
      <xdr:rowOff>196185</xdr:rowOff>
    </xdr:from>
    <xdr:to>
      <xdr:col>6</xdr:col>
      <xdr:colOff>49696</xdr:colOff>
      <xdr:row>18</xdr:row>
      <xdr:rowOff>196491</xdr:rowOff>
    </xdr:to>
    <xdr:cxnSp macro="">
      <xdr:nvCxnSpPr>
        <xdr:cNvPr id="92" name="91 Düz Ok Bağlayıcısı"/>
        <xdr:cNvCxnSpPr>
          <a:stCxn id="49" idx="3"/>
          <a:endCxn id="88" idx="1"/>
        </xdr:cNvCxnSpPr>
      </xdr:nvCxnSpPr>
      <xdr:spPr>
        <a:xfrm flipV="1">
          <a:off x="3887027" y="4272885"/>
          <a:ext cx="277469" cy="3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238125</xdr:colOff>
      <xdr:row>11</xdr:row>
      <xdr:rowOff>123825</xdr:rowOff>
    </xdr:from>
    <xdr:to>
      <xdr:col>3</xdr:col>
      <xdr:colOff>150686</xdr:colOff>
      <xdr:row>12</xdr:row>
      <xdr:rowOff>208580</xdr:rowOff>
    </xdr:to>
    <xdr:sp macro="" textlink="">
      <xdr:nvSpPr>
        <xdr:cNvPr id="28" name="15 Akış Çizelgesi: Manyetik Disk"/>
        <xdr:cNvSpPr/>
      </xdr:nvSpPr>
      <xdr:spPr>
        <a:xfrm>
          <a:off x="1609725" y="2667000"/>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EBYS</a:t>
          </a:r>
        </a:p>
      </xdr:txBody>
    </xdr:sp>
    <xdr:clientData/>
  </xdr:twoCellAnchor>
  <xdr:twoCellAnchor>
    <xdr:from>
      <xdr:col>3</xdr:col>
      <xdr:colOff>163581</xdr:colOff>
      <xdr:row>12</xdr:row>
      <xdr:rowOff>55481</xdr:rowOff>
    </xdr:from>
    <xdr:to>
      <xdr:col>3</xdr:col>
      <xdr:colOff>402115</xdr:colOff>
      <xdr:row>12</xdr:row>
      <xdr:rowOff>55494</xdr:rowOff>
    </xdr:to>
    <xdr:cxnSp macro="">
      <xdr:nvCxnSpPr>
        <xdr:cNvPr id="29" name="38 Düz Ok Bağlayıcısı"/>
        <xdr:cNvCxnSpPr/>
      </xdr:nvCxnSpPr>
      <xdr:spPr>
        <a:xfrm>
          <a:off x="2220981" y="2817731"/>
          <a:ext cx="238534" cy="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5"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347868</xdr:colOff>
      <xdr:row>5</xdr:row>
      <xdr:rowOff>173935</xdr:rowOff>
    </xdr:from>
    <xdr:to>
      <xdr:col>5</xdr:col>
      <xdr:colOff>157368</xdr:colOff>
      <xdr:row>8</xdr:row>
      <xdr:rowOff>91109</xdr:rowOff>
    </xdr:to>
    <xdr:sp macro="" textlink="">
      <xdr:nvSpPr>
        <xdr:cNvPr id="38" name="1 Akış Çizelgesi: İşlem"/>
        <xdr:cNvSpPr/>
      </xdr:nvSpPr>
      <xdr:spPr>
        <a:xfrm>
          <a:off x="2410238" y="1391478"/>
          <a:ext cx="1184413" cy="56321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Cevabî Yazıların Gelmesi</a:t>
          </a:r>
        </a:p>
      </xdr:txBody>
    </xdr:sp>
    <xdr:clientData/>
  </xdr:twoCellAnchor>
  <xdr:twoCellAnchor>
    <xdr:from>
      <xdr:col>4</xdr:col>
      <xdr:colOff>248161</xdr:colOff>
      <xdr:row>8</xdr:row>
      <xdr:rowOff>91109</xdr:rowOff>
    </xdr:from>
    <xdr:to>
      <xdr:col>4</xdr:col>
      <xdr:colOff>252619</xdr:colOff>
      <xdr:row>9</xdr:row>
      <xdr:rowOff>91072</xdr:rowOff>
    </xdr:to>
    <xdr:cxnSp macro="">
      <xdr:nvCxnSpPr>
        <xdr:cNvPr id="41" name="40 Düz Ok Bağlayıcısı"/>
        <xdr:cNvCxnSpPr>
          <a:stCxn id="38" idx="2"/>
        </xdr:cNvCxnSpPr>
      </xdr:nvCxnSpPr>
      <xdr:spPr>
        <a:xfrm flipH="1">
          <a:off x="2997987" y="1954696"/>
          <a:ext cx="4458" cy="2153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289891</xdr:colOff>
      <xdr:row>9</xdr:row>
      <xdr:rowOff>91069</xdr:rowOff>
    </xdr:from>
    <xdr:to>
      <xdr:col>5</xdr:col>
      <xdr:colOff>215348</xdr:colOff>
      <xdr:row>11</xdr:row>
      <xdr:rowOff>157370</xdr:rowOff>
    </xdr:to>
    <xdr:sp macro="" textlink="">
      <xdr:nvSpPr>
        <xdr:cNvPr id="42" name="1 Akış Çizelgesi: İşlem"/>
        <xdr:cNvSpPr/>
      </xdr:nvSpPr>
      <xdr:spPr>
        <a:xfrm>
          <a:off x="2352261" y="2170004"/>
          <a:ext cx="1300370" cy="49699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Gelen Yazıların Konsolide Edilmesi</a:t>
          </a:r>
        </a:p>
      </xdr:txBody>
    </xdr:sp>
    <xdr:clientData/>
  </xdr:twoCellAnchor>
  <xdr:twoCellAnchor>
    <xdr:from>
      <xdr:col>3</xdr:col>
      <xdr:colOff>82827</xdr:colOff>
      <xdr:row>15</xdr:row>
      <xdr:rowOff>157324</xdr:rowOff>
    </xdr:from>
    <xdr:to>
      <xdr:col>5</xdr:col>
      <xdr:colOff>414131</xdr:colOff>
      <xdr:row>18</xdr:row>
      <xdr:rowOff>8266</xdr:rowOff>
    </xdr:to>
    <xdr:sp macro="" textlink="">
      <xdr:nvSpPr>
        <xdr:cNvPr id="43" name="1 Akış Çizelgesi: İşlem"/>
        <xdr:cNvSpPr/>
      </xdr:nvSpPr>
      <xdr:spPr>
        <a:xfrm>
          <a:off x="2145197" y="3528346"/>
          <a:ext cx="1706217" cy="496985"/>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Yazının </a:t>
          </a:r>
          <a:r>
            <a:rPr lang="tr-TR" baseline="0"/>
            <a:t>Defterdar Yrd. Tarafından İmzalanması</a:t>
          </a:r>
          <a:endParaRPr lang="tr-TR"/>
        </a:p>
      </xdr:txBody>
    </xdr:sp>
    <xdr:clientData/>
  </xdr:twoCellAnchor>
  <xdr:twoCellAnchor>
    <xdr:from>
      <xdr:col>3</xdr:col>
      <xdr:colOff>57977</xdr:colOff>
      <xdr:row>12</xdr:row>
      <xdr:rowOff>149040</xdr:rowOff>
    </xdr:from>
    <xdr:to>
      <xdr:col>5</xdr:col>
      <xdr:colOff>438977</xdr:colOff>
      <xdr:row>14</xdr:row>
      <xdr:rowOff>156366</xdr:rowOff>
    </xdr:to>
    <xdr:sp macro="" textlink="">
      <xdr:nvSpPr>
        <xdr:cNvPr id="44" name="1 Akış Çizelgesi: İşlem"/>
        <xdr:cNvSpPr/>
      </xdr:nvSpPr>
      <xdr:spPr>
        <a:xfrm>
          <a:off x="2120347" y="2874018"/>
          <a:ext cx="1755913" cy="438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Konsolide Edilen Yazıların </a:t>
          </a:r>
          <a:r>
            <a:rPr lang="tr-TR" baseline="0"/>
            <a:t>İmzaya Sunulması</a:t>
          </a:r>
          <a:endParaRPr lang="tr-TR"/>
        </a:p>
      </xdr:txBody>
    </xdr:sp>
    <xdr:clientData/>
  </xdr:twoCellAnchor>
  <xdr:twoCellAnchor>
    <xdr:from>
      <xdr:col>4</xdr:col>
      <xdr:colOff>248478</xdr:colOff>
      <xdr:row>11</xdr:row>
      <xdr:rowOff>157370</xdr:rowOff>
    </xdr:from>
    <xdr:to>
      <xdr:col>4</xdr:col>
      <xdr:colOff>252620</xdr:colOff>
      <xdr:row>12</xdr:row>
      <xdr:rowOff>149040</xdr:rowOff>
    </xdr:to>
    <xdr:cxnSp macro="">
      <xdr:nvCxnSpPr>
        <xdr:cNvPr id="45" name="44 Düz Ok Bağlayıcısı"/>
        <xdr:cNvCxnSpPr>
          <a:stCxn id="42" idx="2"/>
          <a:endCxn id="44" idx="0"/>
        </xdr:cNvCxnSpPr>
      </xdr:nvCxnSpPr>
      <xdr:spPr>
        <a:xfrm flipH="1">
          <a:off x="2998304" y="2667000"/>
          <a:ext cx="4142" cy="2070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248478</xdr:colOff>
      <xdr:row>14</xdr:row>
      <xdr:rowOff>156366</xdr:rowOff>
    </xdr:from>
    <xdr:to>
      <xdr:col>4</xdr:col>
      <xdr:colOff>248480</xdr:colOff>
      <xdr:row>15</xdr:row>
      <xdr:rowOff>157324</xdr:rowOff>
    </xdr:to>
    <xdr:cxnSp macro="">
      <xdr:nvCxnSpPr>
        <xdr:cNvPr id="46" name="45 Düz Ok Bağlayıcısı"/>
        <xdr:cNvCxnSpPr>
          <a:stCxn id="44" idx="2"/>
          <a:endCxn id="43" idx="0"/>
        </xdr:cNvCxnSpPr>
      </xdr:nvCxnSpPr>
      <xdr:spPr>
        <a:xfrm>
          <a:off x="2998304" y="3312040"/>
          <a:ext cx="2" cy="2163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265047</xdr:colOff>
      <xdr:row>22</xdr:row>
      <xdr:rowOff>165636</xdr:rowOff>
    </xdr:from>
    <xdr:to>
      <xdr:col>5</xdr:col>
      <xdr:colOff>215350</xdr:colOff>
      <xdr:row>24</xdr:row>
      <xdr:rowOff>198783</xdr:rowOff>
    </xdr:to>
    <xdr:sp macro="" textlink="">
      <xdr:nvSpPr>
        <xdr:cNvPr id="55" name="4 Akış Çizelgesi: Sonlandırıcı"/>
        <xdr:cNvSpPr/>
      </xdr:nvSpPr>
      <xdr:spPr>
        <a:xfrm>
          <a:off x="2327417" y="5044093"/>
          <a:ext cx="1325216" cy="46384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Evrakın Dosyaya Kaldırılması</a:t>
          </a:r>
        </a:p>
      </xdr:txBody>
    </xdr:sp>
    <xdr:clientData/>
  </xdr:twoCellAnchor>
  <xdr:twoCellAnchor>
    <xdr:from>
      <xdr:col>4</xdr:col>
      <xdr:colOff>33131</xdr:colOff>
      <xdr:row>3</xdr:row>
      <xdr:rowOff>140803</xdr:rowOff>
    </xdr:from>
    <xdr:to>
      <xdr:col>4</xdr:col>
      <xdr:colOff>472746</xdr:colOff>
      <xdr:row>5</xdr:row>
      <xdr:rowOff>2447</xdr:rowOff>
    </xdr:to>
    <xdr:sp macro="" textlink="">
      <xdr:nvSpPr>
        <xdr:cNvPr id="59" name="58 Akış Çizelgesi: Bağlayıcı"/>
        <xdr:cNvSpPr/>
      </xdr:nvSpPr>
      <xdr:spPr>
        <a:xfrm>
          <a:off x="2782957" y="844825"/>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3</xdr:col>
      <xdr:colOff>306458</xdr:colOff>
      <xdr:row>19</xdr:row>
      <xdr:rowOff>149087</xdr:rowOff>
    </xdr:from>
    <xdr:to>
      <xdr:col>5</xdr:col>
      <xdr:colOff>173936</xdr:colOff>
      <xdr:row>21</xdr:row>
      <xdr:rowOff>107583</xdr:rowOff>
    </xdr:to>
    <xdr:sp macro="" textlink="">
      <xdr:nvSpPr>
        <xdr:cNvPr id="72" name="6 Akış Çizelgesi: Önceden Tanımlı İşlem"/>
        <xdr:cNvSpPr/>
      </xdr:nvSpPr>
      <xdr:spPr>
        <a:xfrm>
          <a:off x="2368828" y="4298674"/>
          <a:ext cx="1242391" cy="38919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Giden Evrak</a:t>
          </a:r>
        </a:p>
      </xdr:txBody>
    </xdr:sp>
    <xdr:clientData/>
  </xdr:twoCellAnchor>
  <xdr:twoCellAnchor>
    <xdr:from>
      <xdr:col>4</xdr:col>
      <xdr:colOff>240198</xdr:colOff>
      <xdr:row>21</xdr:row>
      <xdr:rowOff>107583</xdr:rowOff>
    </xdr:from>
    <xdr:to>
      <xdr:col>4</xdr:col>
      <xdr:colOff>240199</xdr:colOff>
      <xdr:row>22</xdr:row>
      <xdr:rowOff>165636</xdr:rowOff>
    </xdr:to>
    <xdr:cxnSp macro="">
      <xdr:nvCxnSpPr>
        <xdr:cNvPr id="74" name="73 Düz Ok Bağlayıcısı"/>
        <xdr:cNvCxnSpPr>
          <a:stCxn id="72" idx="2"/>
          <a:endCxn id="55" idx="0"/>
        </xdr:cNvCxnSpPr>
      </xdr:nvCxnSpPr>
      <xdr:spPr>
        <a:xfrm>
          <a:off x="2990024" y="4770692"/>
          <a:ext cx="1" cy="2734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240198</xdr:colOff>
      <xdr:row>18</xdr:row>
      <xdr:rowOff>8266</xdr:rowOff>
    </xdr:from>
    <xdr:to>
      <xdr:col>4</xdr:col>
      <xdr:colOff>248480</xdr:colOff>
      <xdr:row>19</xdr:row>
      <xdr:rowOff>149087</xdr:rowOff>
    </xdr:to>
    <xdr:cxnSp macro="">
      <xdr:nvCxnSpPr>
        <xdr:cNvPr id="78" name="77 Düz Ok Bağlayıcısı"/>
        <xdr:cNvCxnSpPr>
          <a:stCxn id="43" idx="2"/>
          <a:endCxn id="72" idx="0"/>
        </xdr:cNvCxnSpPr>
      </xdr:nvCxnSpPr>
      <xdr:spPr>
        <a:xfrm flipH="1">
          <a:off x="2990024" y="4025331"/>
          <a:ext cx="8282" cy="3561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252619</xdr:colOff>
      <xdr:row>5</xdr:row>
      <xdr:rowOff>2447</xdr:rowOff>
    </xdr:from>
    <xdr:to>
      <xdr:col>4</xdr:col>
      <xdr:colOff>252939</xdr:colOff>
      <xdr:row>5</xdr:row>
      <xdr:rowOff>173935</xdr:rowOff>
    </xdr:to>
    <xdr:cxnSp macro="">
      <xdr:nvCxnSpPr>
        <xdr:cNvPr id="80" name="79 Düz Ok Bağlayıcısı"/>
        <xdr:cNvCxnSpPr>
          <a:stCxn id="59" idx="4"/>
          <a:endCxn id="38" idx="0"/>
        </xdr:cNvCxnSpPr>
      </xdr:nvCxnSpPr>
      <xdr:spPr>
        <a:xfrm flipH="1">
          <a:off x="3002445" y="1219990"/>
          <a:ext cx="320" cy="1714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15</xdr:row>
      <xdr:rowOff>215347</xdr:rowOff>
    </xdr:from>
    <xdr:to>
      <xdr:col>6</xdr:col>
      <xdr:colOff>670891</xdr:colOff>
      <xdr:row>17</xdr:row>
      <xdr:rowOff>156731</xdr:rowOff>
    </xdr:to>
    <xdr:sp macro="" textlink="">
      <xdr:nvSpPr>
        <xdr:cNvPr id="81" name="7 Akış Çizelgesi: Belge"/>
        <xdr:cNvSpPr/>
      </xdr:nvSpPr>
      <xdr:spPr>
        <a:xfrm>
          <a:off x="4124739" y="3586369"/>
          <a:ext cx="670891"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Üstyazı</a:t>
          </a:r>
        </a:p>
      </xdr:txBody>
    </xdr:sp>
    <xdr:clientData/>
  </xdr:twoCellAnchor>
  <xdr:twoCellAnchor>
    <xdr:from>
      <xdr:col>5</xdr:col>
      <xdr:colOff>414131</xdr:colOff>
      <xdr:row>16</xdr:row>
      <xdr:rowOff>186039</xdr:rowOff>
    </xdr:from>
    <xdr:to>
      <xdr:col>6</xdr:col>
      <xdr:colOff>0</xdr:colOff>
      <xdr:row>16</xdr:row>
      <xdr:rowOff>190469</xdr:rowOff>
    </xdr:to>
    <xdr:cxnSp macro="">
      <xdr:nvCxnSpPr>
        <xdr:cNvPr id="85" name="84 Düz Ok Bağlayıcısı"/>
        <xdr:cNvCxnSpPr>
          <a:stCxn id="43" idx="3"/>
          <a:endCxn id="81" idx="1"/>
        </xdr:cNvCxnSpPr>
      </xdr:nvCxnSpPr>
      <xdr:spPr>
        <a:xfrm flipV="1">
          <a:off x="3851414" y="3772409"/>
          <a:ext cx="273325" cy="44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86"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266701</xdr:colOff>
      <xdr:row>5</xdr:row>
      <xdr:rowOff>149087</xdr:rowOff>
    </xdr:from>
    <xdr:to>
      <xdr:col>3</xdr:col>
      <xdr:colOff>49697</xdr:colOff>
      <xdr:row>8</xdr:row>
      <xdr:rowOff>107673</xdr:rowOff>
    </xdr:to>
    <xdr:sp macro="" textlink="">
      <xdr:nvSpPr>
        <xdr:cNvPr id="19" name="7 Akış Çizelgesi: Belge"/>
        <xdr:cNvSpPr/>
      </xdr:nvSpPr>
      <xdr:spPr>
        <a:xfrm>
          <a:off x="952501" y="1377812"/>
          <a:ext cx="1154596" cy="61581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Birimlerden Gelen Cevap</a:t>
          </a:r>
          <a:r>
            <a:rPr lang="tr-TR" baseline="0"/>
            <a:t> Yazıları</a:t>
          </a:r>
          <a:endParaRPr lang="tr-TR"/>
        </a:p>
      </xdr:txBody>
    </xdr:sp>
    <xdr:clientData/>
  </xdr:twoCellAnchor>
  <xdr:twoCellAnchor>
    <xdr:from>
      <xdr:col>3</xdr:col>
      <xdr:colOff>49697</xdr:colOff>
      <xdr:row>7</xdr:row>
      <xdr:rowOff>18843</xdr:rowOff>
    </xdr:from>
    <xdr:to>
      <xdr:col>3</xdr:col>
      <xdr:colOff>347868</xdr:colOff>
      <xdr:row>7</xdr:row>
      <xdr:rowOff>22985</xdr:rowOff>
    </xdr:to>
    <xdr:cxnSp macro="">
      <xdr:nvCxnSpPr>
        <xdr:cNvPr id="21" name="20 Düz Ok Bağlayıcısı"/>
        <xdr:cNvCxnSpPr>
          <a:stCxn id="19" idx="3"/>
          <a:endCxn id="38" idx="1"/>
        </xdr:cNvCxnSpPr>
      </xdr:nvCxnSpPr>
      <xdr:spPr>
        <a:xfrm>
          <a:off x="2107097" y="1685718"/>
          <a:ext cx="298171"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561975</xdr:colOff>
      <xdr:row>13</xdr:row>
      <xdr:rowOff>0</xdr:rowOff>
    </xdr:from>
    <xdr:to>
      <xdr:col>2</xdr:col>
      <xdr:colOff>474536</xdr:colOff>
      <xdr:row>14</xdr:row>
      <xdr:rowOff>84755</xdr:rowOff>
    </xdr:to>
    <xdr:sp macro="" textlink="">
      <xdr:nvSpPr>
        <xdr:cNvPr id="22" name="15 Akış Çizelgesi: Manyetik Disk"/>
        <xdr:cNvSpPr/>
      </xdr:nvSpPr>
      <xdr:spPr>
        <a:xfrm>
          <a:off x="1247775" y="2981325"/>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EBYS</a:t>
          </a:r>
        </a:p>
      </xdr:txBody>
    </xdr:sp>
    <xdr:clientData/>
  </xdr:twoCellAnchor>
  <xdr:twoCellAnchor>
    <xdr:from>
      <xdr:col>2</xdr:col>
      <xdr:colOff>487431</xdr:colOff>
      <xdr:row>13</xdr:row>
      <xdr:rowOff>150731</xdr:rowOff>
    </xdr:from>
    <xdr:to>
      <xdr:col>3</xdr:col>
      <xdr:colOff>40165</xdr:colOff>
      <xdr:row>13</xdr:row>
      <xdr:rowOff>150744</xdr:rowOff>
    </xdr:to>
    <xdr:cxnSp macro="">
      <xdr:nvCxnSpPr>
        <xdr:cNvPr id="23" name="38 Düz Ok Bağlayıcısı"/>
        <xdr:cNvCxnSpPr/>
      </xdr:nvCxnSpPr>
      <xdr:spPr>
        <a:xfrm>
          <a:off x="1859031" y="3132056"/>
          <a:ext cx="238534" cy="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496956</xdr:colOff>
      <xdr:row>7</xdr:row>
      <xdr:rowOff>74544</xdr:rowOff>
    </xdr:from>
    <xdr:to>
      <xdr:col>5</xdr:col>
      <xdr:colOff>223630</xdr:colOff>
      <xdr:row>9</xdr:row>
      <xdr:rowOff>157370</xdr:rowOff>
    </xdr:to>
    <xdr:sp macro="" textlink="">
      <xdr:nvSpPr>
        <xdr:cNvPr id="2" name="1 Akış Çizelgesi: İşlem"/>
        <xdr:cNvSpPr/>
      </xdr:nvSpPr>
      <xdr:spPr>
        <a:xfrm>
          <a:off x="2559326" y="1722783"/>
          <a:ext cx="1101587" cy="5135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Servis Görevlisi</a:t>
          </a:r>
        </a:p>
      </xdr:txBody>
    </xdr:sp>
    <xdr:clientData/>
  </xdr:twoCellAnchor>
  <xdr:twoCellAnchor>
    <xdr:from>
      <xdr:col>6</xdr:col>
      <xdr:colOff>405848</xdr:colOff>
      <xdr:row>15</xdr:row>
      <xdr:rowOff>173937</xdr:rowOff>
    </xdr:from>
    <xdr:to>
      <xdr:col>8</xdr:col>
      <xdr:colOff>215347</xdr:colOff>
      <xdr:row>18</xdr:row>
      <xdr:rowOff>82829</xdr:rowOff>
    </xdr:to>
    <xdr:sp macro="" textlink="">
      <xdr:nvSpPr>
        <xdr:cNvPr id="3" name="2 Akış Çizelgesi: İşlem"/>
        <xdr:cNvSpPr/>
      </xdr:nvSpPr>
      <xdr:spPr>
        <a:xfrm>
          <a:off x="4530587" y="3544959"/>
          <a:ext cx="1184412" cy="55493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Servis Sorumlusu</a:t>
          </a:r>
        </a:p>
      </xdr:txBody>
    </xdr:sp>
    <xdr:clientData/>
  </xdr:twoCellAnchor>
  <xdr:twoCellAnchor>
    <xdr:from>
      <xdr:col>3</xdr:col>
      <xdr:colOff>306458</xdr:colOff>
      <xdr:row>22</xdr:row>
      <xdr:rowOff>82827</xdr:rowOff>
    </xdr:from>
    <xdr:to>
      <xdr:col>5</xdr:col>
      <xdr:colOff>298174</xdr:colOff>
      <xdr:row>24</xdr:row>
      <xdr:rowOff>173936</xdr:rowOff>
    </xdr:to>
    <xdr:sp macro="" textlink="">
      <xdr:nvSpPr>
        <xdr:cNvPr id="4" name="3 Akış Çizelgesi: İşlem"/>
        <xdr:cNvSpPr/>
      </xdr:nvSpPr>
      <xdr:spPr>
        <a:xfrm>
          <a:off x="2368828" y="4961284"/>
          <a:ext cx="1366629" cy="52180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 Yardımcısı</a:t>
          </a:r>
        </a:p>
      </xdr:txBody>
    </xdr:sp>
    <xdr:clientData/>
  </xdr:twoCellAnchor>
  <xdr:twoCellAnchor>
    <xdr:from>
      <xdr:col>4</xdr:col>
      <xdr:colOff>360294</xdr:colOff>
      <xdr:row>9</xdr:row>
      <xdr:rowOff>157370</xdr:rowOff>
    </xdr:from>
    <xdr:to>
      <xdr:col>7</xdr:col>
      <xdr:colOff>310597</xdr:colOff>
      <xdr:row>15</xdr:row>
      <xdr:rowOff>173937</xdr:rowOff>
    </xdr:to>
    <xdr:cxnSp macro="">
      <xdr:nvCxnSpPr>
        <xdr:cNvPr id="5" name="4 Düz Ok Bağlayıcısı"/>
        <xdr:cNvCxnSpPr>
          <a:stCxn id="2" idx="2"/>
          <a:endCxn id="3" idx="0"/>
        </xdr:cNvCxnSpPr>
      </xdr:nvCxnSpPr>
      <xdr:spPr>
        <a:xfrm>
          <a:off x="3110120" y="2236305"/>
          <a:ext cx="2012673" cy="13086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298174</xdr:colOff>
      <xdr:row>18</xdr:row>
      <xdr:rowOff>82829</xdr:rowOff>
    </xdr:from>
    <xdr:to>
      <xdr:col>7</xdr:col>
      <xdr:colOff>310597</xdr:colOff>
      <xdr:row>23</xdr:row>
      <xdr:rowOff>128382</xdr:rowOff>
    </xdr:to>
    <xdr:cxnSp macro="">
      <xdr:nvCxnSpPr>
        <xdr:cNvPr id="6" name="5 Düz Ok Bağlayıcısı"/>
        <xdr:cNvCxnSpPr>
          <a:stCxn id="3" idx="2"/>
          <a:endCxn id="4" idx="3"/>
        </xdr:cNvCxnSpPr>
      </xdr:nvCxnSpPr>
      <xdr:spPr>
        <a:xfrm flipH="1">
          <a:off x="3735457" y="4099894"/>
          <a:ext cx="1387336" cy="11222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604630</xdr:colOff>
      <xdr:row>17</xdr:row>
      <xdr:rowOff>182217</xdr:rowOff>
    </xdr:from>
    <xdr:to>
      <xdr:col>3</xdr:col>
      <xdr:colOff>82825</xdr:colOff>
      <xdr:row>20</xdr:row>
      <xdr:rowOff>57977</xdr:rowOff>
    </xdr:to>
    <xdr:sp macro="" textlink="">
      <xdr:nvSpPr>
        <xdr:cNvPr id="12" name="11 Akış Çizelgesi: İşlem"/>
        <xdr:cNvSpPr/>
      </xdr:nvSpPr>
      <xdr:spPr>
        <a:xfrm>
          <a:off x="1292087" y="3983934"/>
          <a:ext cx="853108" cy="52180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a:t>
          </a:r>
        </a:p>
      </xdr:txBody>
    </xdr:sp>
    <xdr:clientData/>
  </xdr:twoCellAnchor>
  <xdr:twoCellAnchor>
    <xdr:from>
      <xdr:col>2</xdr:col>
      <xdr:colOff>513520</xdr:colOff>
      <xdr:row>13</xdr:row>
      <xdr:rowOff>107674</xdr:rowOff>
    </xdr:from>
    <xdr:to>
      <xdr:col>4</xdr:col>
      <xdr:colOff>115956</xdr:colOff>
      <xdr:row>15</xdr:row>
      <xdr:rowOff>198782</xdr:rowOff>
    </xdr:to>
    <xdr:sp macro="" textlink="">
      <xdr:nvSpPr>
        <xdr:cNvPr id="13" name="12 Akış Çizelgesi: İşlem"/>
        <xdr:cNvSpPr/>
      </xdr:nvSpPr>
      <xdr:spPr>
        <a:xfrm>
          <a:off x="1888433" y="3048000"/>
          <a:ext cx="977349" cy="52180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Üst Yönetici</a:t>
          </a:r>
        </a:p>
      </xdr:txBody>
    </xdr:sp>
    <xdr:clientData/>
  </xdr:twoCellAnchor>
  <xdr:twoCellAnchor>
    <xdr:from>
      <xdr:col>2</xdr:col>
      <xdr:colOff>343728</xdr:colOff>
      <xdr:row>15</xdr:row>
      <xdr:rowOff>198782</xdr:rowOff>
    </xdr:from>
    <xdr:to>
      <xdr:col>3</xdr:col>
      <xdr:colOff>314738</xdr:colOff>
      <xdr:row>17</xdr:row>
      <xdr:rowOff>182217</xdr:rowOff>
    </xdr:to>
    <xdr:cxnSp macro="">
      <xdr:nvCxnSpPr>
        <xdr:cNvPr id="17" name="16 Düz Ok Bağlayıcısı"/>
        <xdr:cNvCxnSpPr>
          <a:stCxn id="12" idx="0"/>
          <a:endCxn id="13" idx="2"/>
        </xdr:cNvCxnSpPr>
      </xdr:nvCxnSpPr>
      <xdr:spPr>
        <a:xfrm flipV="1">
          <a:off x="1718641" y="3569804"/>
          <a:ext cx="658467" cy="4141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343728</xdr:colOff>
      <xdr:row>20</xdr:row>
      <xdr:rowOff>57977</xdr:rowOff>
    </xdr:from>
    <xdr:to>
      <xdr:col>3</xdr:col>
      <xdr:colOff>306458</xdr:colOff>
      <xdr:row>23</xdr:row>
      <xdr:rowOff>128382</xdr:rowOff>
    </xdr:to>
    <xdr:cxnSp macro="">
      <xdr:nvCxnSpPr>
        <xdr:cNvPr id="21" name="20 Düz Ok Bağlayıcısı"/>
        <xdr:cNvCxnSpPr>
          <a:stCxn id="4" idx="1"/>
          <a:endCxn id="12" idx="2"/>
        </xdr:cNvCxnSpPr>
      </xdr:nvCxnSpPr>
      <xdr:spPr>
        <a:xfrm flipH="1" flipV="1">
          <a:off x="1718641" y="4505738"/>
          <a:ext cx="650187" cy="7164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8.bin"/><Relationship Id="rId1" Type="http://schemas.openxmlformats.org/officeDocument/2006/relationships/hyperlink" Target="mailto:vandef@maliye.gov.tr" TargetMode="External"/><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A9" sqref="A9:C9"/>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5" t="s">
        <v>1105</v>
      </c>
    </row>
    <row r="4" spans="1:256">
      <c r="A4" s="52" t="s">
        <v>775</v>
      </c>
      <c r="B4" s="37" t="s">
        <v>441</v>
      </c>
      <c r="C4" s="42" t="s">
        <v>1104</v>
      </c>
    </row>
    <row r="5" spans="1:256">
      <c r="A5" s="52" t="s">
        <v>776</v>
      </c>
      <c r="B5" s="37" t="s">
        <v>440</v>
      </c>
      <c r="C5" s="115" t="s">
        <v>1106</v>
      </c>
    </row>
    <row r="6" spans="1:256">
      <c r="A6" s="52" t="s">
        <v>777</v>
      </c>
      <c r="B6" s="37" t="s">
        <v>772</v>
      </c>
      <c r="C6" s="43" t="s">
        <v>1107</v>
      </c>
    </row>
    <row r="7" spans="1:256" ht="25.5">
      <c r="A7" s="52" t="s">
        <v>778</v>
      </c>
      <c r="B7" s="37" t="s">
        <v>773</v>
      </c>
      <c r="C7" s="43" t="s">
        <v>1108</v>
      </c>
    </row>
    <row r="9" spans="1:256" s="51" customFormat="1" ht="28.5">
      <c r="A9" s="125" t="s">
        <v>106</v>
      </c>
      <c r="B9" s="126"/>
      <c r="C9" s="127"/>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31" t="s">
        <v>94</v>
      </c>
      <c r="B10" s="132"/>
      <c r="C10" s="133"/>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8" t="s">
        <v>42</v>
      </c>
      <c r="B12" s="129"/>
      <c r="C12" s="130"/>
    </row>
    <row r="13" spans="1:256" ht="15">
      <c r="A13" s="44">
        <v>2</v>
      </c>
      <c r="B13" s="45" t="s">
        <v>779</v>
      </c>
      <c r="C13" s="46"/>
      <c r="D13" s="47"/>
    </row>
    <row r="14" spans="1:256">
      <c r="A14" s="48">
        <f>IF(AND('21_K_IK'!B9&lt;&gt;"",'21_K_IK'!C9&lt;&gt;""),1,0)</f>
        <v>1</v>
      </c>
      <c r="B14" s="59" t="s">
        <v>791</v>
      </c>
      <c r="D14" s="47"/>
    </row>
    <row r="15" spans="1:256">
      <c r="A15" s="107" t="e">
        <f>IF(AND('22_K_EK'!#REF!&lt;&gt;"",'22_K_EK'!C9&lt;&gt;""),1,0)</f>
        <v>#REF!</v>
      </c>
      <c r="B15" s="108" t="s">
        <v>1051</v>
      </c>
      <c r="C15" s="109"/>
      <c r="D15" s="47"/>
    </row>
    <row r="16" spans="1:256">
      <c r="A16" s="49">
        <f>IF('24_K_YK'!B9&lt;&gt;"",1,0)</f>
        <v>1</v>
      </c>
      <c r="B16" s="59" t="s">
        <v>795</v>
      </c>
      <c r="D16" s="47"/>
    </row>
    <row r="17" spans="1:4" ht="15">
      <c r="A17" s="45">
        <v>3</v>
      </c>
      <c r="B17" s="60" t="s">
        <v>442</v>
      </c>
      <c r="C17" s="46"/>
    </row>
    <row r="18" spans="1:4">
      <c r="A18" s="49">
        <f>IF('31_P_BO'!B9&lt;&gt;"",1,0)</f>
        <v>1</v>
      </c>
      <c r="B18" s="59" t="s">
        <v>796</v>
      </c>
      <c r="C18" s="50"/>
      <c r="D18" s="47"/>
    </row>
    <row r="19" spans="1:4">
      <c r="A19" s="49">
        <f>IF('32_P_Gr'!B9&lt;&gt;"",1,0)</f>
        <v>1</v>
      </c>
      <c r="B19" s="59" t="s">
        <v>797</v>
      </c>
      <c r="C19" s="50"/>
      <c r="D19" s="47"/>
    </row>
    <row r="20" spans="1:4">
      <c r="A20" s="49">
        <f>IF('33_P_Ci'!B9&lt;&gt;"",1,0)</f>
        <v>1</v>
      </c>
      <c r="B20" s="59" t="s">
        <v>798</v>
      </c>
      <c r="C20" s="50"/>
      <c r="D20" s="47"/>
    </row>
    <row r="21" spans="1:4">
      <c r="A21" s="49">
        <f>IF(AND('34_P_Me'!B9&lt;&gt;"",'34_P_Me'!C9&lt;&gt;""),1,0)</f>
        <v>1</v>
      </c>
      <c r="B21" s="59" t="s">
        <v>799</v>
      </c>
      <c r="C21" s="50"/>
      <c r="D21" s="47"/>
    </row>
    <row r="22" spans="1:4">
      <c r="A22" s="49">
        <f>IF('35_P_TP'!B9&lt;&gt;"",1,0)</f>
        <v>1</v>
      </c>
      <c r="B22" s="59" t="s">
        <v>1040</v>
      </c>
      <c r="C22" s="50"/>
      <c r="D22" s="47"/>
    </row>
    <row r="23" spans="1:4">
      <c r="A23" s="49">
        <f>IF('36_P_Fr'!B9&lt;&gt;"",1,0)</f>
        <v>1</v>
      </c>
      <c r="B23" s="59" t="s">
        <v>1041</v>
      </c>
      <c r="C23" s="50"/>
      <c r="D23" s="47"/>
    </row>
    <row r="24" spans="1:4">
      <c r="A24" s="49"/>
      <c r="B24" s="59" t="s">
        <v>433</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807</v>
      </c>
      <c r="C27" s="46"/>
    </row>
    <row r="28" spans="1:4">
      <c r="A28" s="49">
        <f>IF(AND('5_IO'!B10&lt;&gt;"",'5_IO'!C10&lt;&gt;"",'5_IO'!D10&lt;&gt;"",'5_IO'!E10&lt;&gt;"",'5_IO'!F10&lt;&gt;""""),1,0)</f>
        <v>1</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5" type="noConversion"/>
  <conditionalFormatting sqref="C3:C7">
    <cfRule type="containsBlanks" dxfId="51"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A11" sqref="A11"/>
    </sheetView>
  </sheetViews>
  <sheetFormatPr defaultRowHeight="15"/>
  <cols>
    <col min="1" max="1" width="5" style="12" customWidth="1"/>
    <col min="2" max="2" width="78" style="12" customWidth="1"/>
    <col min="3" max="16384" width="9" style="2"/>
  </cols>
  <sheetData>
    <row r="1" spans="1:3">
      <c r="A1" s="1" t="s">
        <v>784</v>
      </c>
      <c r="B1" s="13" t="str">
        <f>IF('1_GO'!C3="","",'1_GO'!C3)</f>
        <v>Yönetsel İşler</v>
      </c>
      <c r="C1" s="35" t="s">
        <v>808</v>
      </c>
    </row>
    <row r="2" spans="1:3">
      <c r="A2" s="1" t="s">
        <v>786</v>
      </c>
      <c r="B2" s="4" t="str">
        <f>IF('1_GO'!C4="","",'1_GO'!C4)</f>
        <v>Yazışma İşlemleri</v>
      </c>
    </row>
    <row r="3" spans="1:3">
      <c r="A3" s="1" t="s">
        <v>785</v>
      </c>
      <c r="B3" s="5" t="str">
        <f>IF('1_GO'!C5="","",'1_GO'!C5)</f>
        <v>Yazı Dağıtımları</v>
      </c>
    </row>
    <row r="4" spans="1:3">
      <c r="A4" s="2"/>
      <c r="B4" s="2"/>
    </row>
    <row r="5" spans="1:3" ht="21.75">
      <c r="A5" s="6" t="s">
        <v>445</v>
      </c>
      <c r="B5" s="8"/>
    </row>
    <row r="6" spans="1:3">
      <c r="A6" s="9"/>
      <c r="B6" s="11"/>
    </row>
    <row r="7" spans="1:3">
      <c r="A7" s="3"/>
      <c r="B7" s="2"/>
    </row>
    <row r="8" spans="1:3">
      <c r="A8" s="1" t="s">
        <v>782</v>
      </c>
      <c r="B8" s="1" t="s">
        <v>802</v>
      </c>
    </row>
    <row r="9" spans="1:3">
      <c r="A9" s="111" t="s">
        <v>1067</v>
      </c>
      <c r="B9" s="111" t="s">
        <v>1066</v>
      </c>
    </row>
    <row r="10" spans="1:3">
      <c r="A10" s="111" t="s">
        <v>1069</v>
      </c>
      <c r="B10" s="111" t="s">
        <v>1068</v>
      </c>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5" type="noConversion"/>
  <conditionalFormatting sqref="B1:B3">
    <cfRule type="containsBlanks" dxfId="34" priority="2">
      <formula>LEN(TRIM(B1))=0</formula>
    </cfRule>
  </conditionalFormatting>
  <conditionalFormatting sqref="A9:B65536">
    <cfRule type="containsBlanks" dxfId="33" priority="1">
      <formula>LEN(TRIM(A9))=0</formula>
    </cfRule>
  </conditionalFormatting>
  <hyperlinks>
    <hyperlink ref="C1" location="'1_GO'!A1" display="Anasayfa"/>
  </hyperlinks>
  <pageMargins left="0.7" right="0.7" top="0.75" bottom="0.75" header="0.3" footer="0.3"/>
  <pageSetup paperSize="9" scale="97" orientation="portrait" r:id="rId1"/>
</worksheet>
</file>

<file path=xl/worksheets/sheet11.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B17" sqref="B17"/>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51" t="str">
        <f>IF('1_GO'!C3="","",'1_GO'!C3)</f>
        <v>Yönetsel İşler</v>
      </c>
      <c r="C1" s="152"/>
      <c r="D1" s="35" t="s">
        <v>808</v>
      </c>
    </row>
    <row r="2" spans="1:4">
      <c r="A2" s="1" t="s">
        <v>786</v>
      </c>
      <c r="B2" s="153" t="str">
        <f>IF('1_GO'!C4="","",'1_GO'!C4)</f>
        <v>Yazışma İşlemleri</v>
      </c>
      <c r="C2" s="154"/>
    </row>
    <row r="3" spans="1:4">
      <c r="A3" s="1" t="s">
        <v>785</v>
      </c>
      <c r="B3" s="155" t="str">
        <f>IF('1_GO'!C5="","",'1_GO'!C5)</f>
        <v>Yazı Dağıtımları</v>
      </c>
      <c r="C3" s="156"/>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t="s">
        <v>1110</v>
      </c>
      <c r="B9" s="116" t="s">
        <v>1110</v>
      </c>
      <c r="C9" s="12" t="s">
        <v>1110</v>
      </c>
    </row>
  </sheetData>
  <sheetProtection selectLockedCells="1"/>
  <mergeCells count="3">
    <mergeCell ref="B1:C1"/>
    <mergeCell ref="B2:C2"/>
    <mergeCell ref="B3:C3"/>
  </mergeCells>
  <phoneticPr fontId="35" type="noConversion"/>
  <conditionalFormatting sqref="B1:C3">
    <cfRule type="containsBlanks" dxfId="32" priority="2">
      <formula>LEN(TRIM(B1))=0</formula>
    </cfRule>
  </conditionalFormatting>
  <conditionalFormatting sqref="A9:C65536">
    <cfRule type="containsBlanks" dxfId="31"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9"/>
  <sheetViews>
    <sheetView view="pageBreakPreview" zoomScale="85" zoomScaleSheetLayoutView="85" workbookViewId="0">
      <selection activeCell="A10" sqref="A10"/>
    </sheetView>
  </sheetViews>
  <sheetFormatPr defaultRowHeight="15"/>
  <cols>
    <col min="1" max="1" width="5" style="12" customWidth="1"/>
    <col min="2" max="2" width="90.625" style="12" customWidth="1"/>
    <col min="3" max="16384" width="9" style="2"/>
  </cols>
  <sheetData>
    <row r="1" spans="1:3">
      <c r="A1" s="1" t="s">
        <v>784</v>
      </c>
      <c r="B1" s="13" t="str">
        <f>IF('1_GO'!C3="","",'1_GO'!C3)</f>
        <v>Yönetsel İşler</v>
      </c>
      <c r="C1" s="35" t="s">
        <v>808</v>
      </c>
    </row>
    <row r="2" spans="1:3">
      <c r="A2" s="1" t="s">
        <v>786</v>
      </c>
      <c r="B2" s="4" t="str">
        <f>IF('1_GO'!C4="","",'1_GO'!C4)</f>
        <v>Yazışma İşlemleri</v>
      </c>
    </row>
    <row r="3" spans="1:3">
      <c r="A3" s="1" t="s">
        <v>785</v>
      </c>
      <c r="B3" s="5" t="str">
        <f>IF('1_GO'!C5="","",'1_GO'!C5)</f>
        <v>Yazı Dağıtımları</v>
      </c>
    </row>
    <row r="4" spans="1:3">
      <c r="A4" s="2"/>
      <c r="B4" s="2"/>
    </row>
    <row r="5" spans="1:3" ht="21.75">
      <c r="A5" s="6" t="s">
        <v>1038</v>
      </c>
      <c r="B5" s="8"/>
    </row>
    <row r="6" spans="1:3">
      <c r="A6" s="9"/>
      <c r="B6" s="11"/>
    </row>
    <row r="7" spans="1:3">
      <c r="A7" s="3"/>
      <c r="B7" s="2"/>
    </row>
    <row r="8" spans="1:3">
      <c r="A8" s="1" t="s">
        <v>782</v>
      </c>
      <c r="B8" s="1" t="s">
        <v>806</v>
      </c>
    </row>
    <row r="9" spans="1:3">
      <c r="A9" s="12" t="s">
        <v>1110</v>
      </c>
      <c r="B9" s="12" t="s">
        <v>1110</v>
      </c>
    </row>
  </sheetData>
  <sheetProtection selectLockedCells="1"/>
  <phoneticPr fontId="35" type="noConversion"/>
  <conditionalFormatting sqref="B1:B3">
    <cfRule type="containsBlanks" dxfId="30" priority="2">
      <formula>LEN(TRIM(B1))=0</formula>
    </cfRule>
  </conditionalFormatting>
  <conditionalFormatting sqref="A9:B65536">
    <cfRule type="containsBlanks" dxfId="29"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A10" sqref="A10"/>
    </sheetView>
  </sheetViews>
  <sheetFormatPr defaultRowHeight="15"/>
  <cols>
    <col min="1" max="1" width="5" style="12" customWidth="1"/>
    <col min="2" max="2" width="90.625" style="12" customWidth="1"/>
    <col min="3" max="16384" width="9" style="2"/>
  </cols>
  <sheetData>
    <row r="1" spans="1:3">
      <c r="A1" s="1" t="s">
        <v>784</v>
      </c>
      <c r="B1" s="13" t="str">
        <f>IF('1_GO'!C3="","",'1_GO'!C3)</f>
        <v>Yönetsel İşler</v>
      </c>
      <c r="C1" s="35" t="s">
        <v>808</v>
      </c>
    </row>
    <row r="2" spans="1:3">
      <c r="A2" s="1" t="s">
        <v>786</v>
      </c>
      <c r="B2" s="4" t="str">
        <f>IF('1_GO'!C4="","",'1_GO'!C4)</f>
        <v>Yazışma İşlemleri</v>
      </c>
    </row>
    <row r="3" spans="1:3">
      <c r="A3" s="1" t="s">
        <v>785</v>
      </c>
      <c r="B3" s="5" t="str">
        <f>IF('1_GO'!C5="","",'1_GO'!C5)</f>
        <v>Yazı Dağıtımları</v>
      </c>
    </row>
    <row r="4" spans="1:3">
      <c r="A4" s="2"/>
      <c r="B4" s="2"/>
    </row>
    <row r="5" spans="1:3" ht="21.75">
      <c r="A5" s="6" t="s">
        <v>1039</v>
      </c>
      <c r="B5" s="8"/>
    </row>
    <row r="6" spans="1:3">
      <c r="A6" s="9"/>
      <c r="B6" s="11"/>
    </row>
    <row r="7" spans="1:3">
      <c r="A7" s="3"/>
      <c r="B7" s="2"/>
    </row>
    <row r="8" spans="1:3">
      <c r="A8" s="1" t="s">
        <v>782</v>
      </c>
      <c r="B8" s="1" t="s">
        <v>805</v>
      </c>
    </row>
    <row r="9" spans="1:3">
      <c r="A9" s="12" t="s">
        <v>1110</v>
      </c>
      <c r="B9" s="12" t="s">
        <v>1110</v>
      </c>
    </row>
  </sheetData>
  <sheetProtection selectLockedCells="1"/>
  <phoneticPr fontId="35" type="noConversion"/>
  <conditionalFormatting sqref="B1:B3">
    <cfRule type="containsBlanks" dxfId="28" priority="2">
      <formula>LEN(TRIM(B1))=0</formula>
    </cfRule>
  </conditionalFormatting>
  <conditionalFormatting sqref="A9:B65536">
    <cfRule type="containsBlanks" dxfId="27"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4.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B15" sqref="B15"/>
    </sheetView>
  </sheetViews>
  <sheetFormatPr defaultRowHeight="17.25"/>
  <cols>
    <col min="1" max="1" width="5" style="29" customWidth="1"/>
    <col min="2" max="2" width="34.375" style="30" customWidth="1"/>
    <col min="3" max="3" width="41.75" style="30" customWidth="1"/>
    <col min="4" max="4" width="12.875" style="30" customWidth="1"/>
    <col min="5" max="9" width="12.625" style="30" customWidth="1"/>
    <col min="10" max="10" width="20.625" style="30" customWidth="1"/>
    <col min="11" max="11" width="15.625" style="30" customWidth="1"/>
    <col min="12" max="12" width="23.5" style="30" customWidth="1"/>
    <col min="13" max="13" width="10.875" style="29" customWidth="1"/>
    <col min="14" max="16384" width="9" style="14"/>
  </cols>
  <sheetData>
    <row r="1" spans="1:13">
      <c r="A1" s="1" t="s">
        <v>784</v>
      </c>
      <c r="B1" s="157" t="str">
        <f>IF('1_GO'!C3="","",'1_GO'!C3)</f>
        <v>Yönetsel İşler</v>
      </c>
      <c r="C1" s="157"/>
      <c r="D1" s="157"/>
      <c r="E1" s="35" t="s">
        <v>808</v>
      </c>
      <c r="F1" s="14"/>
      <c r="G1" s="14"/>
      <c r="H1" s="14"/>
      <c r="I1" s="14"/>
      <c r="J1" s="14"/>
      <c r="K1" s="14"/>
      <c r="L1" s="14"/>
      <c r="M1" s="14"/>
    </row>
    <row r="2" spans="1:13">
      <c r="A2" s="1" t="s">
        <v>786</v>
      </c>
      <c r="B2" s="158" t="str">
        <f>IF('1_GO'!C4="","",'1_GO'!C4)</f>
        <v>Yazışma İşlemleri</v>
      </c>
      <c r="C2" s="158"/>
      <c r="D2" s="158"/>
      <c r="E2" s="14"/>
      <c r="F2" s="14"/>
      <c r="G2" s="14"/>
      <c r="H2" s="14"/>
      <c r="I2" s="14"/>
      <c r="J2" s="14"/>
      <c r="K2" s="14"/>
      <c r="L2" s="14"/>
      <c r="M2" s="14"/>
    </row>
    <row r="3" spans="1:13">
      <c r="A3" s="1" t="s">
        <v>785</v>
      </c>
      <c r="B3" s="159" t="str">
        <f>IF('1_GO'!C5="","",'1_GO'!C5)</f>
        <v>Yazı Dağıtımları</v>
      </c>
      <c r="C3" s="159"/>
      <c r="D3" s="159"/>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45">
      <c r="A9" s="119">
        <v>1</v>
      </c>
      <c r="B9" s="117" t="s">
        <v>1057</v>
      </c>
      <c r="C9" s="117" t="s">
        <v>1078</v>
      </c>
      <c r="D9" s="117" t="s">
        <v>1088</v>
      </c>
      <c r="E9" s="117" t="s">
        <v>1058</v>
      </c>
      <c r="F9" s="117" t="s">
        <v>1111</v>
      </c>
      <c r="G9" s="117" t="s">
        <v>1059</v>
      </c>
      <c r="H9" s="117" t="s">
        <v>1059</v>
      </c>
      <c r="I9" s="117" t="s">
        <v>1111</v>
      </c>
      <c r="J9" s="117" t="s">
        <v>1111</v>
      </c>
      <c r="K9" s="117" t="s">
        <v>1112</v>
      </c>
      <c r="L9" s="117" t="s">
        <v>1113</v>
      </c>
      <c r="M9" s="124" t="s">
        <v>820</v>
      </c>
    </row>
    <row r="10" spans="1:13" ht="45">
      <c r="A10" s="119">
        <v>2</v>
      </c>
      <c r="B10" s="117" t="s">
        <v>1070</v>
      </c>
      <c r="C10" s="117" t="s">
        <v>1079</v>
      </c>
      <c r="D10" s="117" t="s">
        <v>1088</v>
      </c>
      <c r="E10" s="117" t="s">
        <v>1058</v>
      </c>
      <c r="F10" s="117" t="s">
        <v>1059</v>
      </c>
      <c r="G10" s="117" t="s">
        <v>1059</v>
      </c>
      <c r="H10" s="117" t="s">
        <v>1059</v>
      </c>
      <c r="I10" s="117" t="s">
        <v>1111</v>
      </c>
      <c r="J10" s="117" t="s">
        <v>1064</v>
      </c>
      <c r="K10" s="117" t="s">
        <v>1112</v>
      </c>
      <c r="L10" s="117" t="s">
        <v>1113</v>
      </c>
      <c r="M10" s="124" t="s">
        <v>820</v>
      </c>
    </row>
    <row r="11" spans="1:13" ht="30">
      <c r="A11" s="119">
        <v>3</v>
      </c>
      <c r="B11" s="117" t="s">
        <v>1071</v>
      </c>
      <c r="C11" s="117" t="s">
        <v>1080</v>
      </c>
      <c r="D11" s="117" t="s">
        <v>1088</v>
      </c>
      <c r="E11" s="117" t="s">
        <v>1058</v>
      </c>
      <c r="F11" s="117" t="s">
        <v>1059</v>
      </c>
      <c r="G11" s="117" t="s">
        <v>1059</v>
      </c>
      <c r="H11" s="117" t="s">
        <v>1059</v>
      </c>
      <c r="I11" s="117" t="s">
        <v>1111</v>
      </c>
      <c r="J11" s="117" t="s">
        <v>1111</v>
      </c>
      <c r="K11" s="117" t="s">
        <v>169</v>
      </c>
      <c r="L11" s="117" t="s">
        <v>647</v>
      </c>
      <c r="M11" s="124" t="s">
        <v>820</v>
      </c>
    </row>
    <row r="12" spans="1:13" ht="30">
      <c r="A12" s="119">
        <v>4</v>
      </c>
      <c r="B12" s="117" t="s">
        <v>1072</v>
      </c>
      <c r="C12" s="117" t="s">
        <v>1081</v>
      </c>
      <c r="D12" s="117" t="s">
        <v>1088</v>
      </c>
      <c r="E12" s="117" t="s">
        <v>1111</v>
      </c>
      <c r="F12" s="117" t="s">
        <v>1111</v>
      </c>
      <c r="G12" s="117" t="s">
        <v>1111</v>
      </c>
      <c r="H12" s="117" t="s">
        <v>1060</v>
      </c>
      <c r="I12" s="117" t="s">
        <v>1111</v>
      </c>
      <c r="J12" s="117" t="s">
        <v>1111</v>
      </c>
      <c r="K12" s="117" t="s">
        <v>169</v>
      </c>
      <c r="L12" s="117" t="s">
        <v>647</v>
      </c>
      <c r="M12" s="124" t="s">
        <v>820</v>
      </c>
    </row>
    <row r="13" spans="1:13" ht="30">
      <c r="A13" s="119">
        <v>5</v>
      </c>
      <c r="B13" s="118" t="s">
        <v>1073</v>
      </c>
      <c r="C13" s="117" t="s">
        <v>1082</v>
      </c>
      <c r="D13" s="117" t="s">
        <v>1088</v>
      </c>
      <c r="E13" s="117" t="s">
        <v>1058</v>
      </c>
      <c r="F13" s="117" t="s">
        <v>1111</v>
      </c>
      <c r="G13" s="117" t="s">
        <v>1111</v>
      </c>
      <c r="H13" s="117" t="s">
        <v>1059</v>
      </c>
      <c r="I13" s="117" t="s">
        <v>1111</v>
      </c>
      <c r="J13" s="117" t="s">
        <v>1111</v>
      </c>
      <c r="K13" s="117" t="s">
        <v>169</v>
      </c>
      <c r="L13" s="117" t="s">
        <v>647</v>
      </c>
      <c r="M13" s="124" t="s">
        <v>820</v>
      </c>
    </row>
    <row r="14" spans="1:13" ht="30">
      <c r="A14" s="119">
        <v>6</v>
      </c>
      <c r="B14" s="117" t="s">
        <v>1074</v>
      </c>
      <c r="C14" s="117" t="s">
        <v>1083</v>
      </c>
      <c r="D14" s="117" t="s">
        <v>1089</v>
      </c>
      <c r="E14" s="117" t="s">
        <v>1111</v>
      </c>
      <c r="F14" s="117" t="s">
        <v>1111</v>
      </c>
      <c r="G14" s="117" t="s">
        <v>1111</v>
      </c>
      <c r="H14" s="117" t="s">
        <v>1059</v>
      </c>
      <c r="I14" s="117" t="s">
        <v>1111</v>
      </c>
      <c r="J14" s="117" t="s">
        <v>1111</v>
      </c>
      <c r="K14" s="117" t="s">
        <v>169</v>
      </c>
      <c r="L14" s="117" t="s">
        <v>647</v>
      </c>
      <c r="M14" s="124" t="s">
        <v>820</v>
      </c>
    </row>
    <row r="15" spans="1:13" ht="45">
      <c r="A15" s="119">
        <v>7</v>
      </c>
      <c r="B15" s="117" t="s">
        <v>1075</v>
      </c>
      <c r="C15" s="117" t="s">
        <v>1084</v>
      </c>
      <c r="D15" s="117" t="s">
        <v>1088</v>
      </c>
      <c r="E15" s="117" t="s">
        <v>1058</v>
      </c>
      <c r="F15" s="117" t="s">
        <v>1111</v>
      </c>
      <c r="G15" s="117" t="s">
        <v>1059</v>
      </c>
      <c r="H15" s="117" t="s">
        <v>1059</v>
      </c>
      <c r="I15" s="117" t="s">
        <v>1111</v>
      </c>
      <c r="J15" s="117" t="s">
        <v>1111</v>
      </c>
      <c r="K15" s="117" t="s">
        <v>1112</v>
      </c>
      <c r="L15" s="117" t="s">
        <v>1113</v>
      </c>
      <c r="M15" s="124" t="s">
        <v>820</v>
      </c>
    </row>
    <row r="16" spans="1:13" ht="30">
      <c r="A16" s="119">
        <v>8</v>
      </c>
      <c r="B16" s="117" t="s">
        <v>1076</v>
      </c>
      <c r="C16" s="117" t="s">
        <v>1085</v>
      </c>
      <c r="D16" s="117" t="s">
        <v>1088</v>
      </c>
      <c r="E16" s="117" t="s">
        <v>1058</v>
      </c>
      <c r="F16" s="117" t="s">
        <v>1111</v>
      </c>
      <c r="G16" s="117" t="s">
        <v>1059</v>
      </c>
      <c r="H16" s="117" t="s">
        <v>1059</v>
      </c>
      <c r="I16" s="117" t="s">
        <v>1111</v>
      </c>
      <c r="J16" s="117" t="s">
        <v>1111</v>
      </c>
      <c r="K16" s="117" t="s">
        <v>169</v>
      </c>
      <c r="L16" s="117" t="s">
        <v>647</v>
      </c>
      <c r="M16" s="124" t="s">
        <v>820</v>
      </c>
    </row>
    <row r="17" spans="1:13" ht="30">
      <c r="A17" s="119">
        <v>9</v>
      </c>
      <c r="B17" s="117" t="s">
        <v>1077</v>
      </c>
      <c r="C17" s="117" t="s">
        <v>1086</v>
      </c>
      <c r="D17" s="117" t="s">
        <v>1088</v>
      </c>
      <c r="E17" s="117" t="s">
        <v>1111</v>
      </c>
      <c r="F17" s="117" t="s">
        <v>1111</v>
      </c>
      <c r="G17" s="117" t="s">
        <v>1111</v>
      </c>
      <c r="H17" s="117" t="s">
        <v>1060</v>
      </c>
      <c r="I17" s="117" t="s">
        <v>1111</v>
      </c>
      <c r="J17" s="117" t="s">
        <v>1111</v>
      </c>
      <c r="K17" s="117" t="s">
        <v>169</v>
      </c>
      <c r="L17" s="117" t="s">
        <v>647</v>
      </c>
      <c r="M17" s="124" t="s">
        <v>820</v>
      </c>
    </row>
    <row r="18" spans="1:13" ht="30">
      <c r="A18" s="119">
        <v>10</v>
      </c>
      <c r="B18" s="117" t="s">
        <v>1073</v>
      </c>
      <c r="C18" s="117" t="s">
        <v>1087</v>
      </c>
      <c r="D18" s="117" t="s">
        <v>1088</v>
      </c>
      <c r="E18" s="117" t="s">
        <v>1058</v>
      </c>
      <c r="F18" s="117" t="s">
        <v>1111</v>
      </c>
      <c r="G18" s="117" t="s">
        <v>1111</v>
      </c>
      <c r="H18" s="117" t="s">
        <v>1059</v>
      </c>
      <c r="I18" s="117" t="s">
        <v>1111</v>
      </c>
      <c r="J18" s="117" t="s">
        <v>1111</v>
      </c>
      <c r="K18" s="117" t="s">
        <v>169</v>
      </c>
      <c r="L18" s="117" t="s">
        <v>647</v>
      </c>
      <c r="M18" s="124" t="s">
        <v>820</v>
      </c>
    </row>
    <row r="19" spans="1:13">
      <c r="A19" s="30"/>
      <c r="B19" s="30" t="s">
        <v>1114</v>
      </c>
      <c r="M19" s="106"/>
    </row>
    <row r="20" spans="1:13">
      <c r="A20" s="30"/>
      <c r="M20" s="106"/>
    </row>
    <row r="21" spans="1:13">
      <c r="A21" s="30"/>
      <c r="M21" s="106"/>
    </row>
    <row r="22" spans="1:13">
      <c r="A22" s="30"/>
      <c r="M22" s="106"/>
    </row>
    <row r="23" spans="1:13">
      <c r="A23" s="30"/>
      <c r="M23" s="106"/>
    </row>
    <row r="24" spans="1:13">
      <c r="A24" s="30"/>
      <c r="M24" s="106"/>
    </row>
    <row r="25" spans="1:13">
      <c r="A25" s="30"/>
      <c r="M25" s="106"/>
    </row>
    <row r="26" spans="1:13" ht="18" thickBot="1">
      <c r="A26" s="30"/>
      <c r="M26" s="106"/>
    </row>
    <row r="27" spans="1:13" ht="18" customHeight="1" thickBot="1">
      <c r="A27" s="160" t="s">
        <v>1118</v>
      </c>
      <c r="B27" s="171"/>
      <c r="C27" s="172"/>
      <c r="D27" s="112"/>
      <c r="E27" s="160" t="s">
        <v>1119</v>
      </c>
      <c r="F27" s="161"/>
      <c r="G27" s="161"/>
      <c r="H27" s="161"/>
      <c r="I27" s="162"/>
      <c r="J27" s="112"/>
      <c r="K27" s="112"/>
      <c r="L27" s="185"/>
      <c r="M27" s="112"/>
    </row>
    <row r="28" spans="1:13">
      <c r="A28" s="173"/>
      <c r="B28" s="174"/>
      <c r="C28" s="175"/>
      <c r="D28" s="112"/>
      <c r="E28" s="179"/>
      <c r="F28" s="180"/>
      <c r="G28" s="180"/>
      <c r="H28" s="180"/>
      <c r="I28" s="181"/>
      <c r="J28" s="112"/>
      <c r="K28" s="112"/>
      <c r="L28" s="164"/>
      <c r="M28" s="112"/>
    </row>
    <row r="29" spans="1:13" ht="18" thickBot="1">
      <c r="A29" s="176"/>
      <c r="B29" s="177"/>
      <c r="C29" s="178"/>
      <c r="D29" s="112"/>
      <c r="E29" s="182"/>
      <c r="F29" s="183"/>
      <c r="G29" s="183"/>
      <c r="H29" s="183"/>
      <c r="I29" s="184"/>
      <c r="J29" s="112"/>
      <c r="K29" s="112"/>
      <c r="L29" s="164"/>
      <c r="M29" s="112"/>
    </row>
    <row r="30" spans="1:13">
      <c r="A30" s="110"/>
      <c r="B30" s="110"/>
      <c r="C30" s="121"/>
      <c r="D30" s="122"/>
      <c r="E30" s="123"/>
      <c r="F30" s="110"/>
      <c r="G30" s="110"/>
      <c r="H30" s="110"/>
      <c r="I30" s="110"/>
      <c r="J30" s="110"/>
      <c r="K30" s="110"/>
      <c r="L30" s="110"/>
      <c r="M30" s="113" t="s">
        <v>820</v>
      </c>
    </row>
    <row r="31" spans="1:13">
      <c r="A31" s="30"/>
      <c r="M31" s="106" t="s">
        <v>820</v>
      </c>
    </row>
    <row r="32" spans="1:13">
      <c r="A32" s="30"/>
      <c r="M32" s="106" t="s">
        <v>820</v>
      </c>
    </row>
    <row r="33" spans="1:13">
      <c r="A33" s="30"/>
      <c r="M33" s="106" t="s">
        <v>820</v>
      </c>
    </row>
    <row r="34" spans="1:13">
      <c r="A34" s="30"/>
      <c r="M34" s="106" t="s">
        <v>820</v>
      </c>
    </row>
    <row r="35" spans="1:13">
      <c r="A35" s="30"/>
      <c r="M35" s="106" t="s">
        <v>820</v>
      </c>
    </row>
    <row r="36" spans="1:13">
      <c r="A36" s="30"/>
      <c r="M36" s="106" t="s">
        <v>820</v>
      </c>
    </row>
    <row r="37" spans="1:13">
      <c r="A37" s="30"/>
      <c r="M37" s="106" t="s">
        <v>820</v>
      </c>
    </row>
    <row r="38" spans="1:13">
      <c r="A38" s="30"/>
      <c r="M38" s="106" t="s">
        <v>820</v>
      </c>
    </row>
    <row r="39" spans="1:13">
      <c r="A39" s="30"/>
      <c r="M39" s="106" t="s">
        <v>820</v>
      </c>
    </row>
    <row r="40" spans="1:13">
      <c r="A40" s="30"/>
      <c r="M40" s="106" t="s">
        <v>820</v>
      </c>
    </row>
    <row r="41" spans="1:13">
      <c r="A41" s="30"/>
      <c r="M41" s="106" t="s">
        <v>820</v>
      </c>
    </row>
    <row r="42" spans="1:13">
      <c r="A42" s="30"/>
      <c r="M42" s="106" t="s">
        <v>820</v>
      </c>
    </row>
    <row r="43" spans="1:13">
      <c r="A43" s="30"/>
      <c r="M43" s="106" t="s">
        <v>820</v>
      </c>
    </row>
    <row r="44" spans="1:13">
      <c r="A44" s="30"/>
      <c r="M44" s="106" t="s">
        <v>820</v>
      </c>
    </row>
    <row r="45" spans="1:13">
      <c r="A45" s="30"/>
      <c r="M45" s="106" t="s">
        <v>820</v>
      </c>
    </row>
    <row r="46" spans="1:13">
      <c r="A46" s="30"/>
      <c r="M46" s="106" t="s">
        <v>820</v>
      </c>
    </row>
    <row r="47" spans="1:13" ht="18" thickBot="1">
      <c r="A47" s="30"/>
      <c r="M47" s="106" t="s">
        <v>820</v>
      </c>
    </row>
    <row r="48" spans="1:13" ht="18" thickBot="1">
      <c r="A48" s="160" t="s">
        <v>1052</v>
      </c>
      <c r="B48" s="161"/>
      <c r="C48" s="162"/>
      <c r="D48" s="112"/>
      <c r="E48" s="160" t="s">
        <v>1053</v>
      </c>
      <c r="F48" s="161"/>
      <c r="G48" s="161"/>
      <c r="H48" s="161"/>
      <c r="I48" s="162"/>
      <c r="J48" s="112"/>
      <c r="K48" s="112"/>
      <c r="L48" s="163"/>
      <c r="M48" s="112"/>
    </row>
    <row r="49" spans="1:13">
      <c r="A49" s="165"/>
      <c r="B49" s="166"/>
      <c r="C49" s="167"/>
      <c r="D49" s="112"/>
      <c r="E49" s="165"/>
      <c r="F49" s="166"/>
      <c r="G49" s="166"/>
      <c r="H49" s="166"/>
      <c r="I49" s="167"/>
      <c r="J49" s="112"/>
      <c r="K49" s="112"/>
      <c r="L49" s="164"/>
      <c r="M49" s="112"/>
    </row>
    <row r="50" spans="1:13" ht="18" thickBot="1">
      <c r="A50" s="168"/>
      <c r="B50" s="169"/>
      <c r="C50" s="170"/>
      <c r="D50" s="112"/>
      <c r="E50" s="168"/>
      <c r="F50" s="169"/>
      <c r="G50" s="169"/>
      <c r="H50" s="169"/>
      <c r="I50" s="170"/>
      <c r="J50" s="112"/>
      <c r="K50" s="112"/>
      <c r="L50" s="164"/>
      <c r="M50" s="112"/>
    </row>
    <row r="51" spans="1:13">
      <c r="A51" s="30"/>
      <c r="M51" s="106" t="s">
        <v>820</v>
      </c>
    </row>
    <row r="52" spans="1:13">
      <c r="A52" s="30"/>
      <c r="M52" s="106" t="s">
        <v>820</v>
      </c>
    </row>
    <row r="53" spans="1:13">
      <c r="A53" s="30"/>
      <c r="M53" s="106" t="s">
        <v>820</v>
      </c>
    </row>
    <row r="54" spans="1:13">
      <c r="A54" s="30"/>
      <c r="M54" s="106" t="s">
        <v>820</v>
      </c>
    </row>
    <row r="55" spans="1:13">
      <c r="A55" s="30"/>
      <c r="M55" s="106" t="s">
        <v>820</v>
      </c>
    </row>
    <row r="56" spans="1:13">
      <c r="A56" s="30"/>
      <c r="M56" s="106" t="s">
        <v>820</v>
      </c>
    </row>
    <row r="57" spans="1:13">
      <c r="A57" s="30"/>
      <c r="M57" s="106" t="s">
        <v>820</v>
      </c>
    </row>
    <row r="58" spans="1:13">
      <c r="A58" s="30"/>
      <c r="M58" s="106" t="s">
        <v>820</v>
      </c>
    </row>
    <row r="59" spans="1:13">
      <c r="A59" s="30"/>
      <c r="M59" s="106" t="s">
        <v>820</v>
      </c>
    </row>
    <row r="60" spans="1:13">
      <c r="A60" s="30"/>
      <c r="M60" s="106" t="s">
        <v>820</v>
      </c>
    </row>
    <row r="61" spans="1:13">
      <c r="A61" s="30"/>
      <c r="M61" s="106" t="s">
        <v>820</v>
      </c>
    </row>
    <row r="62" spans="1:13">
      <c r="A62" s="30"/>
      <c r="M62" s="106" t="s">
        <v>820</v>
      </c>
    </row>
    <row r="63" spans="1:13">
      <c r="A63" s="30"/>
      <c r="M63" s="106" t="s">
        <v>820</v>
      </c>
    </row>
    <row r="64" spans="1:13">
      <c r="A64" s="30"/>
      <c r="M64" s="106" t="s">
        <v>820</v>
      </c>
    </row>
    <row r="65" spans="1:13">
      <c r="A65" s="30"/>
      <c r="M65" s="106" t="s">
        <v>820</v>
      </c>
    </row>
    <row r="66" spans="1:13">
      <c r="A66" s="30"/>
      <c r="M66" s="106" t="s">
        <v>820</v>
      </c>
    </row>
    <row r="67" spans="1:13">
      <c r="A67" s="30"/>
      <c r="M67" s="106" t="s">
        <v>820</v>
      </c>
    </row>
    <row r="68" spans="1:13" ht="18" thickBot="1">
      <c r="A68" s="30"/>
      <c r="M68" s="106" t="s">
        <v>820</v>
      </c>
    </row>
    <row r="69" spans="1:13" ht="18" thickBot="1">
      <c r="A69" s="160" t="s">
        <v>1052</v>
      </c>
      <c r="B69" s="161"/>
      <c r="C69" s="162"/>
      <c r="D69" s="112"/>
      <c r="E69" s="160" t="s">
        <v>1053</v>
      </c>
      <c r="F69" s="161"/>
      <c r="G69" s="161"/>
      <c r="H69" s="161"/>
      <c r="I69" s="162"/>
      <c r="J69" s="112"/>
      <c r="K69" s="112"/>
      <c r="L69" s="163"/>
      <c r="M69" s="112"/>
    </row>
    <row r="70" spans="1:13">
      <c r="A70" s="165"/>
      <c r="B70" s="166"/>
      <c r="C70" s="167"/>
      <c r="D70" s="112"/>
      <c r="E70" s="165"/>
      <c r="F70" s="166"/>
      <c r="G70" s="166"/>
      <c r="H70" s="166"/>
      <c r="I70" s="167"/>
      <c r="J70" s="112"/>
      <c r="K70" s="112"/>
      <c r="L70" s="164"/>
      <c r="M70" s="112"/>
    </row>
    <row r="71" spans="1:13" ht="18" thickBot="1">
      <c r="A71" s="168"/>
      <c r="B71" s="169"/>
      <c r="C71" s="170"/>
      <c r="D71" s="112"/>
      <c r="E71" s="168"/>
      <c r="F71" s="169"/>
      <c r="G71" s="169"/>
      <c r="H71" s="169"/>
      <c r="I71" s="170"/>
      <c r="J71" s="112"/>
      <c r="K71" s="112"/>
      <c r="L71" s="164"/>
      <c r="M71" s="112"/>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5" type="noConversion"/>
  <conditionalFormatting sqref="B1:B3">
    <cfRule type="containsBlanks" dxfId="26" priority="5">
      <formula>LEN(TRIM(B1))=0</formula>
    </cfRule>
  </conditionalFormatting>
  <conditionalFormatting sqref="A51:M68 A4231:M65438 A30:M47 A9:A26 B9:B12 B14:B26 C9:M26">
    <cfRule type="containsBlanks" dxfId="25" priority="4">
      <formula>LEN(TRIM(A9))=0</formula>
    </cfRule>
  </conditionalFormatting>
  <conditionalFormatting sqref="A30:M30 A26:M26">
    <cfRule type="containsBlanks" dxfId="24" priority="1">
      <formula>LEN(TRIM(A26))=0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5.xml><?xml version="1.0" encoding="utf-8"?>
<worksheet xmlns="http://schemas.openxmlformats.org/spreadsheetml/2006/main" xmlns:r="http://schemas.openxmlformats.org/officeDocument/2006/relationships">
  <dimension ref="A1:F12"/>
  <sheetViews>
    <sheetView view="pageBreakPreview" zoomScale="85" zoomScaleSheetLayoutView="85" workbookViewId="0">
      <pane ySplit="8" topLeftCell="A9" activePane="bottomLeft" state="frozen"/>
      <selection pane="bottomLeft" activeCell="C20" sqref="C20"/>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7" t="str">
        <f>IF('1_GO'!C3="","",'1_GO'!C3)</f>
        <v>Yönetsel İşler</v>
      </c>
      <c r="C1" s="157"/>
      <c r="D1" s="157"/>
      <c r="E1" s="35" t="s">
        <v>808</v>
      </c>
      <c r="F1" s="14"/>
    </row>
    <row r="2" spans="1:6">
      <c r="A2" s="1" t="s">
        <v>786</v>
      </c>
      <c r="B2" s="158" t="str">
        <f>IF('1_GO'!C4="","",'1_GO'!C4)</f>
        <v>Yazışma İşlemleri</v>
      </c>
      <c r="C2" s="158"/>
      <c r="D2" s="158"/>
      <c r="E2" s="14"/>
      <c r="F2" s="14"/>
    </row>
    <row r="3" spans="1:6">
      <c r="A3" s="1" t="s">
        <v>785</v>
      </c>
      <c r="B3" s="159" t="str">
        <f>IF('1_GO'!C5="","",'1_GO'!C5)</f>
        <v>Yazı Dağıtımları</v>
      </c>
      <c r="C3" s="159"/>
      <c r="D3" s="159"/>
      <c r="E3" s="14"/>
      <c r="F3" s="14"/>
    </row>
    <row r="4" spans="1:6">
      <c r="A4" s="2"/>
      <c r="B4" s="2"/>
      <c r="C4" s="2"/>
      <c r="D4" s="14"/>
      <c r="E4" s="14"/>
      <c r="F4" s="14"/>
    </row>
    <row r="5" spans="1:6" ht="21.75">
      <c r="A5" s="6" t="s">
        <v>109</v>
      </c>
      <c r="B5" s="7"/>
      <c r="C5" s="7"/>
      <c r="D5" s="16"/>
      <c r="E5" s="186" t="s">
        <v>113</v>
      </c>
      <c r="F5" s="14"/>
    </row>
    <row r="6" spans="1:6">
      <c r="A6" s="9"/>
      <c r="B6" s="10"/>
      <c r="C6" s="10"/>
      <c r="D6" s="17"/>
      <c r="E6" s="187"/>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1058</v>
      </c>
      <c r="C9" s="30" t="s">
        <v>1059</v>
      </c>
      <c r="D9" s="30" t="s">
        <v>1090</v>
      </c>
      <c r="E9" s="30" t="s">
        <v>1091</v>
      </c>
      <c r="F9" s="30" t="s">
        <v>1094</v>
      </c>
    </row>
    <row r="10" spans="1:6">
      <c r="A10" s="29">
        <v>2</v>
      </c>
      <c r="B10" s="30" t="s">
        <v>1059</v>
      </c>
      <c r="C10" s="30" t="s">
        <v>1060</v>
      </c>
      <c r="D10" s="30" t="s">
        <v>1092</v>
      </c>
      <c r="E10" s="30" t="s">
        <v>1095</v>
      </c>
      <c r="F10" s="30" t="s">
        <v>1093</v>
      </c>
    </row>
    <row r="11" spans="1:6">
      <c r="A11" s="29">
        <v>3</v>
      </c>
      <c r="B11" s="30" t="s">
        <v>1060</v>
      </c>
      <c r="C11" s="30" t="s">
        <v>1096</v>
      </c>
      <c r="D11" s="30" t="s">
        <v>1092</v>
      </c>
      <c r="E11" s="30" t="s">
        <v>1095</v>
      </c>
      <c r="F11" s="30" t="s">
        <v>1093</v>
      </c>
    </row>
    <row r="12" spans="1:6">
      <c r="A12" s="29">
        <v>4</v>
      </c>
      <c r="B12" s="30" t="s">
        <v>1096</v>
      </c>
      <c r="C12" s="30" t="s">
        <v>1109</v>
      </c>
      <c r="D12" s="30" t="s">
        <v>1092</v>
      </c>
      <c r="E12" s="30" t="s">
        <v>1095</v>
      </c>
      <c r="F12" s="30" t="s">
        <v>1093</v>
      </c>
    </row>
  </sheetData>
  <sheetProtection formatCells="0" selectLockedCells="1"/>
  <mergeCells count="4">
    <mergeCell ref="B1:D1"/>
    <mergeCell ref="B2:D2"/>
    <mergeCell ref="B3:D3"/>
    <mergeCell ref="E5:E6"/>
  </mergeCells>
  <phoneticPr fontId="35" type="noConversion"/>
  <conditionalFormatting sqref="B1:B3">
    <cfRule type="containsBlanks" dxfId="23" priority="4">
      <formula>LEN(TRIM(B1))=0</formula>
    </cfRule>
  </conditionalFormatting>
  <conditionalFormatting sqref="A9:F65536">
    <cfRule type="containsBlanks" dxfId="22" priority="3">
      <formula>LEN(TRIM(A9))=0</formula>
    </cfRule>
  </conditionalFormatting>
  <conditionalFormatting sqref="A9:F10">
    <cfRule type="containsBlanks" dxfId="21" priority="2">
      <formula>LEN(TRIM(A9))=0</formula>
    </cfRule>
  </conditionalFormatting>
  <conditionalFormatting sqref="B11">
    <cfRule type="containsBlanks" dxfId="20" priority="1">
      <formula>LEN(TRIM(B11))=0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I22" sqref="I22"/>
    </sheetView>
  </sheetViews>
  <sheetFormatPr defaultRowHeight="17.25"/>
  <sheetData>
    <row r="1" spans="1:11" ht="27.75">
      <c r="A1" s="147" t="s">
        <v>1103</v>
      </c>
      <c r="B1" s="147"/>
      <c r="C1" s="147"/>
      <c r="D1" s="147"/>
      <c r="E1" s="147"/>
      <c r="F1" s="147"/>
      <c r="G1" s="147"/>
      <c r="H1" s="147"/>
      <c r="I1" s="35" t="s">
        <v>808</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E16" sqref="E16"/>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7" t="str">
        <f>IF('1_GO'!C3="","",'1_GO'!C3)</f>
        <v>Yönetsel İşler</v>
      </c>
      <c r="C1" s="157"/>
      <c r="D1" s="157"/>
      <c r="E1" s="35" t="s">
        <v>808</v>
      </c>
      <c r="F1" s="14"/>
      <c r="G1" s="14"/>
    </row>
    <row r="2" spans="1:7">
      <c r="A2" s="1" t="s">
        <v>786</v>
      </c>
      <c r="B2" s="158" t="str">
        <f>IF('1_GO'!C4="","",'1_GO'!C4)</f>
        <v>Yazışma İşlemleri</v>
      </c>
      <c r="C2" s="158"/>
      <c r="D2" s="158"/>
      <c r="E2" s="14"/>
      <c r="F2" s="14"/>
      <c r="G2" s="14"/>
    </row>
    <row r="3" spans="1:7">
      <c r="A3" s="1" t="s">
        <v>785</v>
      </c>
      <c r="B3" s="159" t="str">
        <f>IF('1_GO'!C5="","",'1_GO'!C5)</f>
        <v>Yazı Dağıtımları</v>
      </c>
      <c r="C3" s="159"/>
      <c r="D3" s="159"/>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ht="60">
      <c r="A10" s="120">
        <v>1</v>
      </c>
      <c r="B10" s="117" t="s">
        <v>1097</v>
      </c>
      <c r="C10" s="117" t="s">
        <v>1098</v>
      </c>
      <c r="D10" s="117" t="s">
        <v>1099</v>
      </c>
      <c r="E10" s="117" t="s">
        <v>1100</v>
      </c>
      <c r="F10" s="117" t="s">
        <v>1101</v>
      </c>
      <c r="G10" s="117" t="s">
        <v>1102</v>
      </c>
    </row>
  </sheetData>
  <sheetProtection formatCells="0" selectLockedCells="1"/>
  <mergeCells count="3">
    <mergeCell ref="B1:D1"/>
    <mergeCell ref="B2:D2"/>
    <mergeCell ref="B3:D3"/>
  </mergeCells>
  <phoneticPr fontId="35" type="noConversion"/>
  <conditionalFormatting sqref="B1:B3">
    <cfRule type="containsBlanks" dxfId="19" priority="2">
      <formula>LEN(TRIM(B1))=0</formula>
    </cfRule>
  </conditionalFormatting>
  <conditionalFormatting sqref="A10:G65536">
    <cfRule type="containsBlanks" dxfId="18"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8.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7" t="str">
        <f>IF('1_GO'!C3="","",'1_GO'!C3)</f>
        <v>Yönetsel İşler</v>
      </c>
      <c r="C1" s="157"/>
      <c r="D1" s="157"/>
      <c r="E1" s="35" t="s">
        <v>808</v>
      </c>
      <c r="F1" s="14"/>
    </row>
    <row r="2" spans="1:6">
      <c r="A2" s="1" t="s">
        <v>786</v>
      </c>
      <c r="B2" s="158" t="str">
        <f>IF('1_GO'!C4="","",'1_GO'!C4)</f>
        <v>Yazışma İşlemleri</v>
      </c>
      <c r="C2" s="158"/>
      <c r="D2" s="158"/>
      <c r="E2" s="14"/>
      <c r="F2" s="14"/>
    </row>
    <row r="3" spans="1:6">
      <c r="A3" s="1" t="s">
        <v>785</v>
      </c>
      <c r="B3" s="159" t="str">
        <f>IF('1_GO'!C5="","",'1_GO'!C5)</f>
        <v>Yazı Dağıtımları</v>
      </c>
      <c r="C3" s="159"/>
      <c r="D3" s="159"/>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120">
        <v>1</v>
      </c>
      <c r="B10" s="120" t="s">
        <v>1120</v>
      </c>
      <c r="C10" s="120" t="s">
        <v>1121</v>
      </c>
      <c r="D10" s="194" t="s">
        <v>1122</v>
      </c>
      <c r="E10" s="120" t="s">
        <v>1117</v>
      </c>
      <c r="F10" s="120" t="s">
        <v>1123</v>
      </c>
    </row>
  </sheetData>
  <sheetProtection selectLockedCells="1"/>
  <mergeCells count="3">
    <mergeCell ref="B1:D1"/>
    <mergeCell ref="B2:D2"/>
    <mergeCell ref="B3:D3"/>
  </mergeCells>
  <phoneticPr fontId="35" type="noConversion"/>
  <conditionalFormatting sqref="B1:B3">
    <cfRule type="containsBlanks" dxfId="17" priority="10">
      <formula>LEN(TRIM(B1))=0</formula>
    </cfRule>
  </conditionalFormatting>
  <conditionalFormatting sqref="A10:F65536">
    <cfRule type="containsBlanks" dxfId="16" priority="9">
      <formula>LEN(TRIM(A10))=0</formula>
    </cfRule>
  </conditionalFormatting>
  <conditionalFormatting sqref="C10:F10">
    <cfRule type="containsBlanks" dxfId="15" priority="8">
      <formula>LEN(TRIM(C10))=0</formula>
    </cfRule>
  </conditionalFormatting>
  <conditionalFormatting sqref="A10:B10">
    <cfRule type="containsBlanks" dxfId="13" priority="7">
      <formula>LEN(TRIM(A10))=0</formula>
    </cfRule>
  </conditionalFormatting>
  <conditionalFormatting sqref="A10:F10">
    <cfRule type="containsBlanks" dxfId="11" priority="6">
      <formula>LEN(TRIM(A10))=0</formula>
    </cfRule>
  </conditionalFormatting>
  <conditionalFormatting sqref="A10:F10">
    <cfRule type="containsBlanks" dxfId="9"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activeCell="C205" sqref="C205"/>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63.75">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88" t="s">
        <v>909</v>
      </c>
      <c r="B28" s="22" t="s">
        <v>910</v>
      </c>
      <c r="C28" s="22" t="s">
        <v>911</v>
      </c>
      <c r="D28" s="22" t="s">
        <v>912</v>
      </c>
    </row>
    <row r="29" spans="1:4" ht="63.75">
      <c r="A29" s="189"/>
      <c r="B29" s="22" t="s">
        <v>913</v>
      </c>
      <c r="C29" s="22" t="s">
        <v>911</v>
      </c>
      <c r="D29" s="22" t="s">
        <v>912</v>
      </c>
    </row>
    <row r="30" spans="1:4" ht="51">
      <c r="A30" s="190"/>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91" t="s">
        <v>924</v>
      </c>
      <c r="B33" s="22" t="s">
        <v>925</v>
      </c>
      <c r="C33" s="22" t="s">
        <v>926</v>
      </c>
      <c r="D33" s="22" t="s">
        <v>927</v>
      </c>
    </row>
    <row r="34" spans="1:4" ht="51">
      <c r="A34" s="192"/>
      <c r="B34" s="22" t="s">
        <v>928</v>
      </c>
      <c r="C34" s="22" t="s">
        <v>929</v>
      </c>
      <c r="D34" s="22" t="s">
        <v>930</v>
      </c>
    </row>
    <row r="35" spans="1:4" ht="51">
      <c r="A35" s="21" t="s">
        <v>931</v>
      </c>
      <c r="B35" s="22" t="s">
        <v>932</v>
      </c>
      <c r="C35" s="22" t="s">
        <v>931</v>
      </c>
      <c r="D35" s="22" t="s">
        <v>933</v>
      </c>
    </row>
    <row r="36" spans="1:4" ht="25.5">
      <c r="A36" s="191" t="s">
        <v>934</v>
      </c>
      <c r="B36" s="22" t="s">
        <v>935</v>
      </c>
      <c r="C36" s="22" t="s">
        <v>936</v>
      </c>
      <c r="D36" s="22" t="s">
        <v>937</v>
      </c>
    </row>
    <row r="37" spans="1:4" ht="25.5">
      <c r="A37" s="193"/>
      <c r="B37" s="22" t="s">
        <v>938</v>
      </c>
      <c r="C37" s="22" t="s">
        <v>936</v>
      </c>
      <c r="D37" s="22" t="s">
        <v>937</v>
      </c>
    </row>
    <row r="38" spans="1:4" ht="38.25">
      <c r="A38" s="192"/>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38.2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51">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51">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76.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38.2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B27" sqref="B27"/>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7" t="s">
        <v>104</v>
      </c>
      <c r="D1" s="137"/>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34" t="s">
        <v>101</v>
      </c>
      <c r="C36" s="134"/>
      <c r="D36" s="134"/>
      <c r="E36" s="134"/>
      <c r="F36" s="134"/>
      <c r="G36" s="134"/>
      <c r="H36" s="134"/>
      <c r="I36" s="134"/>
      <c r="J36" s="134"/>
      <c r="K36" s="134"/>
      <c r="L36" s="56"/>
      <c r="M36" s="56"/>
      <c r="N36" s="56"/>
      <c r="O36" s="56"/>
      <c r="P36" s="56"/>
      <c r="Q36" s="56"/>
    </row>
    <row r="37" spans="2:17">
      <c r="B37" s="138" t="s">
        <v>47</v>
      </c>
      <c r="C37" s="138"/>
      <c r="D37" s="138"/>
      <c r="E37" s="138"/>
      <c r="F37" s="138"/>
      <c r="G37" s="138"/>
      <c r="H37" s="138"/>
      <c r="I37" s="138"/>
      <c r="J37" s="138"/>
      <c r="K37" s="138"/>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38" t="s">
        <v>102</v>
      </c>
      <c r="C40" s="138"/>
      <c r="D40" s="138"/>
      <c r="E40" s="138"/>
      <c r="F40" s="138"/>
      <c r="G40" s="138"/>
      <c r="H40" s="138"/>
      <c r="I40" s="138"/>
      <c r="J40" s="138"/>
      <c r="K40" s="138"/>
      <c r="L40" s="56"/>
      <c r="M40" s="56"/>
      <c r="N40" s="56"/>
      <c r="O40" s="56"/>
      <c r="P40" s="56"/>
      <c r="Q40" s="56"/>
    </row>
    <row r="41" spans="2:17">
      <c r="B41" s="138" t="s">
        <v>48</v>
      </c>
      <c r="C41" s="138"/>
      <c r="D41" s="138"/>
      <c r="E41" s="138"/>
      <c r="F41" s="138"/>
      <c r="G41" s="138"/>
      <c r="H41" s="138"/>
      <c r="I41" s="138"/>
      <c r="J41" s="138"/>
      <c r="K41" s="138"/>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35" t="s">
        <v>66</v>
      </c>
      <c r="C64" s="136"/>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34" t="s">
        <v>74</v>
      </c>
      <c r="C78" s="134"/>
      <c r="D78" s="134"/>
      <c r="E78" s="134"/>
      <c r="F78" s="134"/>
      <c r="G78" s="134"/>
      <c r="H78" s="134"/>
      <c r="I78" s="134"/>
      <c r="J78" s="134"/>
      <c r="K78" s="134"/>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34" t="s">
        <v>75</v>
      </c>
      <c r="C105" s="134"/>
      <c r="D105" s="134"/>
      <c r="E105" s="134"/>
      <c r="F105" s="134"/>
      <c r="G105" s="134"/>
      <c r="H105" s="134"/>
      <c r="I105" s="134"/>
      <c r="J105" s="134"/>
      <c r="K105" s="134"/>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36.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tabSelected="1" view="pageBreakPreview" zoomScaleNormal="120" zoomScaleSheetLayoutView="100" zoomScalePageLayoutView="120" workbookViewId="0">
      <selection activeCell="G7" sqref="G7"/>
    </sheetView>
  </sheetViews>
  <sheetFormatPr defaultRowHeight="17.25"/>
  <cols>
    <col min="1" max="16384" width="9" style="114"/>
  </cols>
  <sheetData>
    <row r="1" spans="1:9">
      <c r="A1" s="145" t="s">
        <v>1117</v>
      </c>
      <c r="B1" s="146"/>
      <c r="C1" s="146"/>
      <c r="D1" s="146"/>
      <c r="E1" s="146"/>
      <c r="F1" s="146"/>
      <c r="G1" s="146"/>
      <c r="H1" s="146"/>
      <c r="I1" s="146"/>
    </row>
    <row r="2" spans="1:9">
      <c r="A2" s="145" t="s">
        <v>1055</v>
      </c>
      <c r="B2" s="146"/>
      <c r="C2" s="146"/>
      <c r="D2" s="146"/>
      <c r="E2" s="146"/>
      <c r="F2" s="146"/>
      <c r="G2" s="146"/>
      <c r="H2" s="146"/>
      <c r="I2" s="146"/>
    </row>
    <row r="3" spans="1:9" ht="27.75">
      <c r="A3" s="147" t="s">
        <v>1056</v>
      </c>
      <c r="B3" s="147"/>
      <c r="C3" s="147"/>
      <c r="D3" s="147"/>
      <c r="E3" s="147"/>
      <c r="F3" s="147"/>
      <c r="G3" s="147"/>
      <c r="H3" s="147"/>
      <c r="I3" s="147"/>
    </row>
    <row r="34" spans="1:9" ht="18" thickBot="1"/>
    <row r="35" spans="1:9" customFormat="1">
      <c r="A35" s="148" t="s">
        <v>1115</v>
      </c>
      <c r="B35" s="149"/>
      <c r="C35" s="149"/>
      <c r="D35" s="150"/>
      <c r="E35" s="148" t="s">
        <v>1116</v>
      </c>
      <c r="F35" s="149"/>
      <c r="G35" s="149"/>
      <c r="H35" s="149"/>
      <c r="I35" s="150"/>
    </row>
    <row r="36" spans="1:9" customFormat="1" ht="18.75" customHeight="1">
      <c r="A36" s="142"/>
      <c r="B36" s="143"/>
      <c r="C36" s="143"/>
      <c r="D36" s="144"/>
      <c r="E36" s="142"/>
      <c r="F36" s="143"/>
      <c r="G36" s="143"/>
      <c r="H36" s="143"/>
      <c r="I36" s="143"/>
    </row>
    <row r="37" spans="1:9" customFormat="1" ht="18" thickBot="1">
      <c r="A37" s="139"/>
      <c r="B37" s="140"/>
      <c r="C37" s="140"/>
      <c r="D37" s="141"/>
      <c r="E37" s="139"/>
      <c r="F37" s="140"/>
      <c r="G37" s="140"/>
      <c r="H37" s="140"/>
      <c r="I37" s="140"/>
    </row>
  </sheetData>
  <mergeCells count="9">
    <mergeCell ref="A37:D37"/>
    <mergeCell ref="E37:I37"/>
    <mergeCell ref="A36:D36"/>
    <mergeCell ref="A1:I1"/>
    <mergeCell ref="A2:I2"/>
    <mergeCell ref="A3:I3"/>
    <mergeCell ref="A35:D35"/>
    <mergeCell ref="E35:I35"/>
    <mergeCell ref="E36:I36"/>
  </mergeCells>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I37"/>
  <sheetViews>
    <sheetView showGridLines="0" view="pageBreakPreview" zoomScaleNormal="120" zoomScaleSheetLayoutView="100" zoomScalePageLayoutView="120" workbookViewId="0">
      <selection activeCell="G7" sqref="G7"/>
    </sheetView>
  </sheetViews>
  <sheetFormatPr defaultRowHeight="17.25"/>
  <cols>
    <col min="1" max="16384" width="9" style="114"/>
  </cols>
  <sheetData>
    <row r="1" spans="1:9">
      <c r="A1" s="145" t="s">
        <v>1117</v>
      </c>
      <c r="B1" s="146"/>
      <c r="C1" s="146"/>
      <c r="D1" s="146"/>
      <c r="E1" s="146"/>
      <c r="F1" s="146"/>
      <c r="G1" s="146"/>
      <c r="H1" s="146"/>
      <c r="I1" s="146"/>
    </row>
    <row r="2" spans="1:9">
      <c r="A2" s="145" t="s">
        <v>1055</v>
      </c>
      <c r="B2" s="146"/>
      <c r="C2" s="146"/>
      <c r="D2" s="146"/>
      <c r="E2" s="146"/>
      <c r="F2" s="146"/>
      <c r="G2" s="146"/>
      <c r="H2" s="146"/>
      <c r="I2" s="146"/>
    </row>
    <row r="3" spans="1:9" ht="27.75">
      <c r="A3" s="147" t="s">
        <v>1056</v>
      </c>
      <c r="B3" s="147"/>
      <c r="C3" s="147"/>
      <c r="D3" s="147"/>
      <c r="E3" s="147"/>
      <c r="F3" s="147"/>
      <c r="G3" s="147"/>
      <c r="H3" s="147"/>
      <c r="I3" s="147"/>
    </row>
    <row r="34" spans="1:9" ht="18" thickBot="1"/>
    <row r="35" spans="1:9" customFormat="1">
      <c r="A35" s="148" t="s">
        <v>1115</v>
      </c>
      <c r="B35" s="149"/>
      <c r="C35" s="149"/>
      <c r="D35" s="150"/>
      <c r="E35" s="148" t="s">
        <v>1116</v>
      </c>
      <c r="F35" s="149"/>
      <c r="G35" s="149"/>
      <c r="H35" s="149"/>
      <c r="I35" s="150"/>
    </row>
    <row r="36" spans="1:9" customFormat="1" ht="18.75" customHeight="1">
      <c r="A36" s="142"/>
      <c r="B36" s="143"/>
      <c r="C36" s="143"/>
      <c r="D36" s="144"/>
      <c r="E36" s="142"/>
      <c r="F36" s="143"/>
      <c r="G36" s="143"/>
      <c r="H36" s="143"/>
      <c r="I36" s="143"/>
    </row>
    <row r="37" spans="1:9" customFormat="1" ht="18" thickBot="1">
      <c r="A37" s="139"/>
      <c r="B37" s="140"/>
      <c r="C37" s="140"/>
      <c r="D37" s="141"/>
      <c r="E37" s="139"/>
      <c r="F37" s="140"/>
      <c r="G37" s="140"/>
      <c r="H37" s="140"/>
      <c r="I37" s="140"/>
    </row>
  </sheetData>
  <mergeCells count="9">
    <mergeCell ref="A37:D37"/>
    <mergeCell ref="E37:I3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10" orientation="portrait" r:id="rId1"/>
  <drawing r:id="rId2"/>
</worksheet>
</file>

<file path=xl/worksheets/sheet5.xml><?xml version="1.0" encoding="utf-8"?>
<worksheet xmlns="http://schemas.openxmlformats.org/spreadsheetml/2006/main" xmlns:r="http://schemas.openxmlformats.org/officeDocument/2006/relationships">
  <dimension ref="A1:D13"/>
  <sheetViews>
    <sheetView showGridLines="0" view="pageBreakPreview" zoomScaleSheetLayoutView="100" workbookViewId="0">
      <selection activeCell="B16" sqref="B16"/>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51" t="str">
        <f>IF('1_GO'!C3="","",'1_GO'!C3)</f>
        <v>Yönetsel İşler</v>
      </c>
      <c r="C1" s="152"/>
      <c r="D1" s="35" t="s">
        <v>808</v>
      </c>
    </row>
    <row r="2" spans="1:4">
      <c r="A2" s="1" t="s">
        <v>786</v>
      </c>
      <c r="B2" s="153" t="str">
        <f>IF('1_GO'!C4="","",'1_GO'!C4)</f>
        <v>Yazışma İşlemleri</v>
      </c>
      <c r="C2" s="154"/>
    </row>
    <row r="3" spans="1:4">
      <c r="A3" s="1" t="s">
        <v>785</v>
      </c>
      <c r="B3" s="155" t="str">
        <f>IF('1_GO'!C5="","",'1_GO'!C5)</f>
        <v>Yazı Dağıtımları</v>
      </c>
      <c r="C3" s="156"/>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c r="A9" s="12">
        <v>1</v>
      </c>
      <c r="B9" s="12" t="s">
        <v>1058</v>
      </c>
      <c r="C9" s="12">
        <v>3</v>
      </c>
    </row>
    <row r="10" spans="1:4">
      <c r="A10" s="12">
        <v>2</v>
      </c>
      <c r="B10" s="12" t="s">
        <v>1059</v>
      </c>
      <c r="C10" s="12">
        <v>1</v>
      </c>
    </row>
    <row r="11" spans="1:4">
      <c r="A11" s="12">
        <v>3</v>
      </c>
      <c r="B11" s="12" t="s">
        <v>1060</v>
      </c>
      <c r="C11" s="12">
        <v>1</v>
      </c>
    </row>
    <row r="12" spans="1:4">
      <c r="A12" s="12">
        <v>4</v>
      </c>
      <c r="B12" s="12" t="s">
        <v>1096</v>
      </c>
      <c r="C12" s="12">
        <v>1</v>
      </c>
    </row>
    <row r="13" spans="1:4">
      <c r="A13" s="12">
        <v>5</v>
      </c>
      <c r="B13" s="12" t="s">
        <v>1109</v>
      </c>
      <c r="C13" s="12">
        <v>1</v>
      </c>
    </row>
  </sheetData>
  <sheetProtection selectLockedCells="1"/>
  <mergeCells count="3">
    <mergeCell ref="B1:C1"/>
    <mergeCell ref="B2:C2"/>
    <mergeCell ref="B3:C3"/>
  </mergeCells>
  <phoneticPr fontId="35" type="noConversion"/>
  <conditionalFormatting sqref="B1:C3">
    <cfRule type="containsBlanks" dxfId="50" priority="7">
      <formula>LEN(TRIM(B1))=0</formula>
    </cfRule>
  </conditionalFormatting>
  <conditionalFormatting sqref="A9:B150 A151:C65324">
    <cfRule type="containsBlanks" dxfId="49" priority="6">
      <formula>LEN(TRIM(A9))=0</formula>
    </cfRule>
  </conditionalFormatting>
  <conditionalFormatting sqref="C9:C150">
    <cfRule type="containsBlanks" dxfId="48" priority="5">
      <formula>LEN(TRIM(C9))=0</formula>
    </cfRule>
  </conditionalFormatting>
  <conditionalFormatting sqref="B9:B11">
    <cfRule type="containsBlanks" dxfId="47" priority="4">
      <formula>LEN(TRIM(B9))=0</formula>
    </cfRule>
  </conditionalFormatting>
  <conditionalFormatting sqref="C9:C11">
    <cfRule type="containsBlanks" dxfId="46" priority="3">
      <formula>LEN(TRIM(C9))=0</formula>
    </cfRule>
  </conditionalFormatting>
  <conditionalFormatting sqref="B9:B11">
    <cfRule type="containsBlanks" dxfId="45" priority="2">
      <formula>LEN(TRIM(B9))=0</formula>
    </cfRule>
  </conditionalFormatting>
  <conditionalFormatting sqref="C9:C11">
    <cfRule type="containsBlanks" dxfId="44" priority="1">
      <formula>LEN(TRIM(C9))=0</formula>
    </cfRule>
  </conditionalFormatting>
  <hyperlinks>
    <hyperlink ref="D1" location="'1_GO'!A1" display="Anasayfa"/>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9" sqref="B9"/>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51" t="str">
        <f>IF('1_GO'!C3="","",'1_GO'!C3)</f>
        <v>Yönetsel İşler</v>
      </c>
      <c r="C1" s="152"/>
      <c r="D1" s="35" t="s">
        <v>808</v>
      </c>
    </row>
    <row r="2" spans="1:4">
      <c r="A2" s="1" t="s">
        <v>786</v>
      </c>
      <c r="B2" s="153" t="str">
        <f>IF('1_GO'!C4="","",'1_GO'!C4)</f>
        <v>Yazışma İşlemleri</v>
      </c>
      <c r="C2" s="154"/>
    </row>
    <row r="3" spans="1:4">
      <c r="A3" s="1" t="s">
        <v>785</v>
      </c>
      <c r="B3" s="155" t="str">
        <f>IF('1_GO'!C5="","",'1_GO'!C5)</f>
        <v>Yazı Dağıtımları</v>
      </c>
      <c r="C3" s="156"/>
    </row>
    <row r="4" spans="1:4">
      <c r="A4" s="2"/>
      <c r="B4" s="2"/>
      <c r="C4" s="2"/>
    </row>
    <row r="5" spans="1:4" ht="21.75">
      <c r="A5" s="6" t="s">
        <v>1049</v>
      </c>
      <c r="B5" s="7"/>
      <c r="C5" s="8"/>
    </row>
    <row r="6" spans="1:4">
      <c r="A6" s="9" t="s">
        <v>1050</v>
      </c>
      <c r="B6" s="10"/>
      <c r="C6" s="11"/>
    </row>
    <row r="7" spans="1:4" ht="21.75">
      <c r="A7" s="105"/>
      <c r="B7" s="2"/>
      <c r="C7" s="2"/>
    </row>
    <row r="8" spans="1:4">
      <c r="A8" s="1" t="s">
        <v>782</v>
      </c>
      <c r="B8" s="1" t="s">
        <v>789</v>
      </c>
      <c r="C8" s="1" t="s">
        <v>781</v>
      </c>
    </row>
    <row r="9" spans="1:4">
      <c r="A9" s="12">
        <v>1</v>
      </c>
      <c r="B9" s="12" t="s">
        <v>1062</v>
      </c>
      <c r="C9" s="12">
        <v>3</v>
      </c>
    </row>
    <row r="10" spans="1:4">
      <c r="A10" s="12">
        <v>2</v>
      </c>
      <c r="B10" s="12" t="s">
        <v>1063</v>
      </c>
      <c r="C10" s="12">
        <v>1</v>
      </c>
    </row>
    <row r="11" spans="1:4">
      <c r="A11" s="12">
        <v>3</v>
      </c>
      <c r="B11" s="12" t="s">
        <v>1061</v>
      </c>
      <c r="C11"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43" priority="4">
      <formula>LEN(TRIM(B1))=0</formula>
    </cfRule>
  </conditionalFormatting>
  <conditionalFormatting sqref="A130:C65536 A9:A105 B9 B11:B105 C9:C105">
    <cfRule type="containsBlanks" dxfId="42" priority="3">
      <formula>LEN(TRIM(A9))=0</formula>
    </cfRule>
  </conditionalFormatting>
  <hyperlinks>
    <hyperlink ref="D1" location="'1_GO'!A1" display="Anasayfa"/>
  </hyperlink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5"/>
  <cols>
    <col min="1" max="1" width="5" style="12" customWidth="1"/>
    <col min="2" max="2" width="71.375" style="12" customWidth="1"/>
    <col min="3" max="16384" width="9" style="2"/>
  </cols>
  <sheetData>
    <row r="1" spans="1:3">
      <c r="A1" s="1" t="s">
        <v>784</v>
      </c>
      <c r="B1" s="13" t="str">
        <f>IF('1_GO'!C3="","",'1_GO'!C3)</f>
        <v>Yönetsel İşler</v>
      </c>
      <c r="C1" s="35" t="s">
        <v>808</v>
      </c>
    </row>
    <row r="2" spans="1:3">
      <c r="A2" s="1" t="s">
        <v>786</v>
      </c>
      <c r="B2" s="4" t="str">
        <f>IF('1_GO'!C4="","",'1_GO'!C4)</f>
        <v>Yazışma İşlemleri</v>
      </c>
    </row>
    <row r="3" spans="1:3">
      <c r="A3" s="1" t="s">
        <v>785</v>
      </c>
      <c r="B3" s="5" t="str">
        <f>IF('1_GO'!C5="","",'1_GO'!C5)</f>
        <v>Yazı Dağıtımları</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1064</v>
      </c>
    </row>
  </sheetData>
  <sheetProtection selectLockedCells="1"/>
  <phoneticPr fontId="35" type="noConversion"/>
  <conditionalFormatting sqref="B1:B3">
    <cfRule type="containsBlanks" dxfId="41" priority="2">
      <formula>LEN(TRIM(B1))=0</formula>
    </cfRule>
  </conditionalFormatting>
  <conditionalFormatting sqref="A9:B65536">
    <cfRule type="containsBlanks" dxfId="40"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5"/>
  <cols>
    <col min="1" max="1" width="5" style="12" customWidth="1"/>
    <col min="2" max="2" width="79" style="12" customWidth="1"/>
    <col min="3" max="16384" width="9" style="2"/>
  </cols>
  <sheetData>
    <row r="1" spans="1:3">
      <c r="A1" s="1" t="s">
        <v>784</v>
      </c>
      <c r="B1" s="13" t="str">
        <f>IF('1_GO'!C3="","",'1_GO'!C3)</f>
        <v>Yönetsel İşler</v>
      </c>
      <c r="C1" s="35" t="s">
        <v>808</v>
      </c>
    </row>
    <row r="2" spans="1:3">
      <c r="A2" s="1" t="s">
        <v>786</v>
      </c>
      <c r="B2" s="4" t="str">
        <f>IF('1_GO'!C4="","",'1_GO'!C4)</f>
        <v>Yazışma İşlemleri</v>
      </c>
    </row>
    <row r="3" spans="1:3">
      <c r="A3" s="1" t="s">
        <v>785</v>
      </c>
      <c r="B3" s="5" t="str">
        <f>IF('1_GO'!C5="","",'1_GO'!C5)</f>
        <v>Yazı Dağıtımları</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1065</v>
      </c>
    </row>
  </sheetData>
  <sheetProtection selectLockedCells="1"/>
  <phoneticPr fontId="35" type="noConversion"/>
  <conditionalFormatting sqref="B1:B3">
    <cfRule type="containsBlanks" dxfId="39" priority="2">
      <formula>LEN(TRIM(B1))=0</formula>
    </cfRule>
  </conditionalFormatting>
  <conditionalFormatting sqref="A9:B65536">
    <cfRule type="containsBlanks" dxfId="38" priority="1">
      <formula>LEN(TRIM(A9))=0</formula>
    </cfRule>
  </conditionalFormatting>
  <hyperlinks>
    <hyperlink ref="C1" location="'1_GO'!A1" display="Anasayfa"/>
  </hyperlink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80.25" style="12" customWidth="1"/>
    <col min="3" max="16384" width="9" style="2"/>
  </cols>
  <sheetData>
    <row r="1" spans="1:3">
      <c r="A1" s="1" t="s">
        <v>784</v>
      </c>
      <c r="B1" s="13" t="str">
        <f>IF('1_GO'!C3="","",'1_GO'!C3)</f>
        <v>Yönetsel İşler</v>
      </c>
      <c r="C1" s="35" t="s">
        <v>808</v>
      </c>
    </row>
    <row r="2" spans="1:3">
      <c r="A2" s="1" t="s">
        <v>786</v>
      </c>
      <c r="B2" s="4" t="str">
        <f>IF('1_GO'!C4="","",'1_GO'!C4)</f>
        <v>Yazışma İşlemleri</v>
      </c>
    </row>
    <row r="3" spans="1:3">
      <c r="A3" s="1" t="s">
        <v>785</v>
      </c>
      <c r="B3" s="5" t="str">
        <f>IF('1_GO'!C5="","",'1_GO'!C5)</f>
        <v>Yazı Dağıtımları</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1066</v>
      </c>
    </row>
  </sheetData>
  <sheetProtection selectLockedCells="1"/>
  <phoneticPr fontId="35" type="noConversion"/>
  <conditionalFormatting sqref="B1:B3">
    <cfRule type="containsBlanks" dxfId="37" priority="3">
      <formula>LEN(TRIM(B1))=0</formula>
    </cfRule>
  </conditionalFormatting>
  <conditionalFormatting sqref="A10:B65536 A9">
    <cfRule type="containsBlanks" dxfId="36" priority="2">
      <formula>LEN(TRIM(A9))=0</formula>
    </cfRule>
  </conditionalFormatting>
  <conditionalFormatting sqref="B9">
    <cfRule type="containsBlanks" dxfId="35" priority="1">
      <formula>LEN(TRIM(B9))=0</formula>
    </cfRule>
  </conditionalFormatting>
  <hyperlinks>
    <hyperlink ref="C1" location="'1_GO'!A1" display="Anasayfa"/>
  </hyperlinks>
  <pageMargins left="0.7" right="0.7" top="0.75" bottom="0.75" header="0.3" footer="0.3"/>
  <pageSetup paperSize="9" scale="9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4.xml><?xml version="1.0" encoding="utf-8"?>
<ds:datastoreItem xmlns:ds="http://schemas.openxmlformats.org/officeDocument/2006/customXml" ds:itemID="{947ACB4E-CD28-404C-B654-CEFB49A2EA35}">
  <ds:schemaRefs>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 ds:uri="35a7c65a-4318-4435-86b5-157b9c24897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2016-06-30T13:04:37Z</cp:lastPrinted>
  <dcterms:created xsi:type="dcterms:W3CDTF">2011-03-10T05:19:50Z</dcterms:created>
  <dcterms:modified xsi:type="dcterms:W3CDTF">2018-03-29T11:36:09Z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