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4" activeTab="18"/>
  </bookViews>
  <sheets>
    <sheet name="1_GO" sheetId="1" r:id="rId1"/>
    <sheet name="MOD_KUR" sheetId="30" r:id="rId2"/>
    <sheet name="Süreç Modeli" sheetId="37" r:id="rId3"/>
    <sheet name="Süreç Modeli (2)" sheetId="38" r:id="rId4"/>
    <sheet name="Süreç Modeli (3)" sheetId="39"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'37_P_Ac'!$A$1:$M$71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Modeli'!$A$1:$I$38</definedName>
    <definedName name="_xlnm.Print_Area" localSheetId="3">'Süreç Modeli (2)'!$A$1:$I$37</definedName>
    <definedName name="_xlnm.Print_Area" localSheetId="4">'Süreç Modeli (3)'!$A$1:$I$37</definedName>
    <definedName name="_xlnm.Print_Titles" localSheetId="14">'37_P_Ac'!$1:$8</definedName>
  </definedNames>
  <calcPr calcId="124519" calcOnSave="0"/>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<sst xmlns="http://schemas.openxmlformats.org/spreadsheetml/2006/main" count="1763" uniqueCount="1132">
  <si>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</si>
  <si>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</si>
  <si>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</si>
  <si>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</si>
  <si>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</si>
  <si>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</si>
  <si>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</si>
  <si>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</si>
  <si>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</si>
  <si>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</si>
  <si>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</si>
  <si>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</si>
  <si>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</si>
  <si>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</si>
  <si>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</si>
  <si>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</si>
  <si>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</si>
  <si>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</si>
  <si>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</si>
  <si>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</si>
  <si>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</si>
  <si>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</si>
  <si>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</si>
  <si>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</si>
  <si>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</si>
  <si>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</si>
  <si>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</si>
  <si>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</si>
  <si>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</si>
  <si>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</si>
  <si>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</si>
  <si>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</si>
  <si>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</si>
  <si>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</si>
  <si>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</si>
  <si>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</si>
  <si>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</si>
  <si>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</si>
  <si>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</si>
  <si>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</si>
  <si>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</si>
  <si>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</si>
  <si>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</si>
  <si>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</si>
  <si>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</si>
  <si>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</si>
  <si>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</si>
  <si>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</si>
  <si>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</si>
  <si>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</si>
  <si>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</si>
  <si>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</si>
  <si>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</si>
  <si>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</si>
  <si>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</si>
  <si>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</si>
  <si>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</si>
  <si>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</si>
  <si>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</si>
  <si>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</si>
  <si>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</si>
  <si>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</si>
  <si>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</si>
  <si>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</si>
  <si>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</si>
  <si>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</si>
  <si>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</si>
  <si>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</si>
  <si>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</si>
  <si>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</si>
  <si>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</si>
  <si>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</si>
  <si>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</si>
  <si>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</si>
  <si>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</si>
  <si>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</si>
  <si>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</si>
  <si>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</si>
  <si>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</si>
  <si>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</si>
  <si>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</si>
  <si>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</si>
  <si>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</si>
  <si>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</si>
  <si>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</si>
  <si>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</si>
  <si>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</si>
  <si>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</si>
  <si>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</si>
  <si>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</si>
  <si>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</si>
  <si>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</si>
  <si>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</si>
  <si>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</si>
  <si>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</si>
  <si>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</si>
  <si>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</si>
  <si>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</si>
  <si>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</si>
  <si>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</si>
  <si>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</si>
  <si>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</si>
  <si>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</si>
  <si>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</si>
  <si>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</si>
  <si>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</si>
  <si>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</si>
  <si>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</si>
  <si>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</si>
  <si>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</si>
  <si>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</si>
  <si>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</si>
  <si>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</si>
  <si>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</si>
  <si>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</si>
  <si>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</si>
  <si>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</si>
  <si>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</si>
  <si>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</si>
  <si>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</si>
  <si>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</si>
  <si>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</si>
  <si>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</si>
  <si>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</si>
  <si>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</si>
  <si>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</si>
  <si>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</si>
  <si>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</si>
  <si>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</si>
  <si>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</si>
  <si>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</si>
  <si>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</si>
  <si>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</si>
  <si>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</si>
  <si>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</si>
  <si>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</si>
  <si>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</si>
  <si>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</si>
  <si>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</si>
  <si>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</si>
  <si>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</si>
  <si>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</si>
  <si>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</si>
  <si>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</si>
  <si>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</si>
  <si>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</si>
  <si>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</si>
  <si>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</si>
  <si>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</si>
  <si>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</si>
  <si>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</si>
  <si>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</si>
  <si>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</si>
  <si>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</si>
  <si>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</si>
  <si>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</si>
  <si>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</si>
  <si>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</si>
  <si>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</si>
  <si>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</si>
  <si>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</si>
  <si>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</si>
  <si>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</si>
  <si>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</si>
  <si>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</si>
  <si>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</si>
  <si>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</si>
  <si>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</si>
  <si>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</si>
  <si>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</si>
  <si>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</si>
  <si>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</si>
  <si>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</si>
  <si>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</si>
  <si>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</si>
  <si>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</si>
  <si>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</si>
  <si>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</si>
  <si>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</si>
  <si>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</si>
  <si>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</si>
  <si>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</si>
  <si>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</si>
  <si>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</si>
  <si>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</si>
  <si>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</si>
  <si>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</si>
  <si>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</si>
  <si>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</si>
  <si>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</si>
  <si>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</si>
  <si>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</si>
  <si>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</si>
  <si>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</si>
  <si>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</si>
  <si>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</si>
  <si>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</si>
  <si>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</si>
  <si>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</si>
  <si>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</si>
  <si>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</si>
  <si>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</si>
  <si>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</si>
  <si>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</si>
  <si>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</si>
  <si>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</si>
  <si>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</si>
  <si>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</si>
  <si>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</si>
  <si>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</si>
  <si>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</si>
  <si>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</si>
  <si>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</si>
  <si>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</si>
  <si>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</si>
  <si>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</si>
  <si>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</si>
  <si>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</si>
  <si>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</si>
  <si>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</si>
  <si>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</si>
  <si>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</si>
  <si>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</si>
  <si>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</si>
  <si>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</si>
  <si>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</si>
  <si>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</si>
  <si>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</si>
  <si>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</si>
  <si>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</si>
  <si>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</si>
  <si>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</si>
  <si>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</si>
  <si>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</si>
  <si>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</si>
  <si>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</si>
  <si>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</si>
  <si>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</si>
  <si>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</si>
  <si>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</si>
  <si>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</si>
  <si>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</si>
  <si>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</si>
  <si>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</si>
  <si>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</si>
  <si>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</si>
  <si>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</si>
  <si>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</si>
  <si>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</si>
  <si>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</si>
  <si>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</si>
  <si>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</si>
  <si>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</si>
  <si>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</si>
  <si>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</si>
  <si>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</si>
  <si>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</si>
  <si>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</si>
  <si>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</si>
  <si>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</si>
  <si>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</si>
  <si>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</si>
  <si>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</si>
  <si>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</si>
  <si>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</si>
  <si>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</si>
  <si>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</si>
  <si>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</si>
  <si>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</si>
  <si>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</si>
  <si>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</si>
  <si>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</si>
  <si>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</si>
  <si>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</si>
  <si>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</si>
  <si>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</si>
  <si>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</si>
  <si>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</si>
  <si>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</si>
  <si>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</si>
  <si>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</si>
  <si>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</si>
  <si>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</si>
  <si>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</si>
  <si>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</si>
  <si>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</si>
  <si>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</si>
  <si>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</si>
  <si>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</si>
  <si>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</si>
  <si>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</si>
  <si>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</si>
  <si>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</si>
  <si>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</si>
  <si>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</si>
  <si>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</si>
  <si>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</si>
  <si>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</si>
  <si>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</si>
  <si>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</si>
  <si>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</si>
  <si>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</si>
  <si>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</si>
  <si>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</si>
  <si>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</si>
  <si>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</si>
  <si>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</si>
  <si>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</si>
  <si>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</si>
  <si>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</si>
  <si>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</si>
  <si>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</si>
  <si>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</si>
  <si>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</si>
  <si>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</si>
  <si>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</si>
  <si>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</si>
  <si>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</si>
  <si>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</si>
  <si>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</si>
  <si>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</si>
  <si>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</si>
  <si>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</si>
  <si>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</si>
  <si>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</si>
  <si>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</si>
  <si>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</si>
  <si>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</si>
  <si>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</si>
  <si>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</si>
  <si>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</si>
  <si>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</si>
  <si>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</si>
  <si>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</si>
  <si>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</si>
  <si>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</si>
  <si>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</si>
  <si>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</si>
  <si>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</si>
  <si>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</si>
  <si>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</si>
  <si>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</si>
  <si>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</si>
  <si>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</si>
  <si>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</si>
  <si>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</si>
  <si>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</si>
  <si>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</si>
  <si>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</si>
  <si>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</si>
  <si>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</si>
  <si>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</si>
  <si>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</si>
  <si>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</si>
  <si>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</si>
  <si>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</si>
  <si>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</si>
  <si>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</si>
  <si>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</si>
  <si>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</si>
  <si>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</si>
  <si>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</si>
  <si>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</si>
  <si>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</si>
  <si>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</si>
  <si>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</si>
  <si>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</si>
  <si>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</si>
  <si>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</si>
  <si>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</si>
  <si>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</si>
  <si>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</si>
  <si>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</si>
  <si>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</si>
  <si>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</si>
  <si>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</si>
  <si>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</si>
  <si>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</si>
  <si>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</si>
  <si>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</si>
  <si>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</si>
  <si>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</si>
  <si>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</si>
  <si>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</si>
  <si>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</si>
  <si>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</si>
  <si>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</si>
  <si>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</si>
  <si>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</si>
  <si>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</si>
  <si>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</si>
  <si>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</si>
  <si>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</si>
  <si>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</si>
  <si>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</si>
  <si>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</si>
  <si>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</si>
  <si>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</si>
  <si>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</si>
  <si>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</si>
  <si>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</si>
  <si>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</si>
  <si>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</si>
  <si>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</si>
  <si>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</si>
  <si>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</si>
  <si>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</si>
  <si>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</si>
  <si>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</si>
  <si>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</si>
  <si>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</si>
  <si>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</si>
  <si>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</si>
  <si>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</si>
  <si>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</si>
  <si>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</si>
  <si>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</si>
  <si>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</si>
  <si>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</si>
  <si>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</si>
  <si>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</si>
  <si>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</si>
  <si>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</si>
  <si>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</si>
  <si>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</si>
  <si>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</si>
  <si>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</si>
  <si>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</si>
  <si>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</si>
  <si>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</si>
  <si>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</si>
  <si>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</si>
  <si>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</si>
  <si>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</si>
  <si>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</si>
  <si>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</si>
  <si>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</si>
  <si>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</si>
  <si>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</si>
  <si>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</si>
  <si>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</si>
  <si>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</si>
  <si>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</si>
  <si>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</si>
  <si>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</si>
  <si>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</si>
  <si>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</si>
  <si>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</si>
  <si>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</si>
  <si>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</si>
  <si>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</si>
  <si>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</si>
  <si>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</si>
  <si>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</si>
  <si>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</si>
  <si>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</si>
  <si>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</si>
  <si>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</si>
  <si>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</si>
  <si>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</si>
  <si>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</si>
  <si>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</si>
  <si>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</si>
  <si>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</si>
  <si>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</si>
  <si>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</si>
  <si>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</si>
  <si>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</si>
  <si>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</si>
  <si>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</si>
  <si>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</si>
  <si>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</si>
  <si>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</si>
  <si>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</si>
  <si>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</si>
  <si>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</si>
  <si>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</si>
  <si>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</si>
  <si>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</si>
  <si>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</si>
  <si>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</si>
  <si>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</si>
  <si>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</si>
  <si>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</si>
  <si>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</si>
  <si>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</si>
  <si>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</si>
  <si>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</si>
  <si>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</si>
  <si>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</si>
  <si>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</si>
  <si>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</si>
  <si>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</si>
  <si>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</si>
  <si>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</si>
  <si>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</si>
  <si>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</si>
  <si>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</si>
  <si>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</si>
  <si>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</si>
  <si>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</si>
  <si>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</si>
  <si>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</si>
  <si>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</si>
  <si>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</si>
  <si>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</si>
  <si>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</si>
  <si>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</si>
  <si>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</si>
  <si>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</si>
  <si>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</si>
  <si>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</si>
  <si>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</si>
  <si>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</si>
  <si>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</si>
  <si>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</si>
  <si>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</si>
  <si>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</si>
  <si>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</si>
  <si>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</si>
  <si>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</si>
  <si>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</si>
  <si>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</si>
  <si>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</si>
  <si>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</si>
  <si>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</si>
  <si>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</si>
  <si>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</si>
  <si>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</si>
  <si>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</si>
  <si>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</si>
  <si>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</si>
  <si>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</si>
  <si>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</si>
  <si>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</si>
  <si>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</si>
  <si>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</si>
  <si>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</si>
  <si>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</si>
  <si>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</si>
  <si>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</si>
  <si>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</si>
  <si>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</si>
  <si>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</si>
  <si>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</si>
  <si>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</si>
  <si>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</si>
  <si>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</si>
  <si>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</si>
  <si>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</si>
  <si>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</si>
  <si>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</si>
  <si>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</si>
  <si>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</si>
  <si>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</si>
  <si>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</si>
  <si>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</si>
  <si>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</si>
  <si>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</si>
  <si>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</si>
  <si>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</si>
  <si>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</si>
  <si>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</si>
  <si>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</si>
  <si>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</si>
  <si>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</si>
  <si>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</si>
  <si>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</si>
  <si>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</si>
  <si>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</si>
  <si>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</si>
  <si>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</si>
  <si>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</si>
  <si>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</si>
  <si>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</si>
  <si>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</si>
  <si>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</si>
  <si>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</si>
  <si>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</si>
  <si>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</si>
  <si>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</si>
  <si>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</si>
  <si>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</si>
  <si>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</si>
  <si>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</si>
  <si>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</si>
  <si>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</si>
  <si>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</si>
  <si>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</si>
  <si>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</si>
  <si>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</si>
  <si>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</si>
  <si>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</si>
  <si>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</si>
  <si>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</si>
  <si>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</si>
  <si>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</si>
  <si>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</si>
  <si>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</si>
  <si>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</si>
  <si>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</si>
  <si>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</si>
  <si>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</si>
  <si>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</si>
  <si>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</si>
  <si>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</si>
  <si>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</si>
  <si>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</si>
  <si>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</si>
  <si>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</si>
  <si>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</si>
  <si>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</si>
  <si>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</si>
  <si>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</si>
  <si>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</si>
  <si>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</si>
  <si>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</si>
  <si>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</si>
  <si>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</si>
  <si>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</si>
  <si>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</si>
  <si>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</si>
  <si>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</si>
  <si>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</si>
  <si>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</si>
  <si>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</si>
  <si>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</si>
  <si>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</si>
  <si>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</si>
  <si>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</si>
  <si>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</si>
  <si>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</si>
  <si>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</si>
  <si>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</si>
  <si>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</si>
  <si>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</si>
  <si>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</si>
  <si>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</si>
  <si>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</si>
  <si>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</si>
  <si>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</si>
  <si>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</si>
  <si>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</si>
  <si>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</si>
  <si>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</si>
  <si>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</si>
  <si>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</si>
  <si>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</si>
  <si>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</si>
  <si>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</si>
  <si>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</si>
  <si>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</si>
  <si>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</si>
  <si>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</si>
  <si>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</si>
  <si>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</si>
  <si>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</si>
  <si>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</si>
  <si>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</si>
  <si>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</si>
  <si>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</si>
  <si>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</si>
  <si>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</si>
  <si>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</si>
  <si>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</si>
  <si>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</si>
  <si>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</si>
  <si>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</si>
  <si>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</si>
  <si>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</si>
  <si>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</si>
  <si>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</si>
  <si>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</si>
  <si>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</si>
  <si>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</si>
  <si>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</si>
  <si>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</si>
  <si>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</si>
  <si>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</si>
  <si>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</si>
  <si>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</si>
  <si>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</si>
  <si>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</si>
  <si>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</si>
  <si>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</si>
  <si>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</si>
  <si>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</si>
  <si>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</si>
  <si>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</si>
  <si>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</si>
  <si>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</si>
  <si>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</si>
  <si>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</si>
  <si>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</si>
  <si>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</si>
  <si>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</si>
  <si>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</si>
  <si>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</si>
  <si>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</si>
  <si>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</si>
  <si>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</si>
  <si>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</si>
  <si>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</si>
  <si>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</si>
  <si>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</si>
  <si>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</si>
  <si>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</si>
  <si>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</si>
  <si>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</si>
  <si>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</si>
  <si>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</si>
  <si>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</si>
  <si>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</si>
  <si>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</si>
  <si>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</si>
  <si>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</si>
  <si>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</si>
  <si>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</si>
  <si>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</si>
  <si>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</si>
  <si>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</si>
  <si>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</si>
  <si>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</si>
  <si>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</si>
  <si>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</si>
  <si>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</si>
  <si>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</si>
  <si>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</si>
  <si>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</si>
  <si>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</si>
  <si>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</si>
  <si>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</si>
  <si>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</si>
  <si>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</si>
  <si>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</si>
  <si>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</si>
  <si>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</si>
  <si>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</si>
  <si>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</si>
  <si>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</si>
  <si>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</si>
  <si>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</si>
  <si>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</si>
  <si>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</si>
  <si>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</si>
  <si>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</si>
  <si>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</si>
  <si>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</si>
  <si>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</si>
  <si>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</si>
  <si>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</si>
  <si>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</si>
  <si>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</si>
  <si>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</si>
  <si>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</si>
  <si>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</si>
  <si>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</si>
  <si>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</si>
  <si>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</si>
  <si>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</si>
  <si>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</si>
  <si>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</si>
  <si>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</si>
  <si>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</si>
  <si>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</si>
  <si>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</si>
  <si>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</si>
  <si>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</si>
  <si>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</si>
  <si>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</si>
  <si>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</si>
  <si>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</si>
  <si>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</si>
  <si>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</si>
  <si>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</si>
  <si>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</si>
  <si>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</si>
  <si>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</si>
  <si>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</si>
  <si>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</si>
  <si>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</si>
  <si>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</si>
  <si>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</si>
  <si>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</si>
  <si>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</si>
  <si>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</si>
  <si>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</si>
  <si>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</si>
  <si>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</si>
  <si>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</si>
  <si>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</si>
  <si>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</si>
  <si>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</si>
  <si>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</si>
  <si>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</si>
  <si>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</si>
  <si>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</si>
  <si>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</si>
  <si>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</si>
  <si>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</si>
  <si>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</si>
  <si>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</si>
  <si>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</si>
  <si>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</si>
  <si>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</si>
  <si>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</si>
  <si>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</si>
  <si>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</si>
  <si>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</si>
  <si>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</si>
  <si>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</si>
  <si>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</si>
  <si>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</si>
  <si>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</si>
  <si>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</si>
  <si>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</si>
  <si>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</si>
  <si>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</si>
  <si>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</si>
  <si>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</si>
  <si>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</si>
  <si>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</si>
  <si>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</si>
  <si>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</si>
  <si>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</si>
  <si>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</si>
  <si>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</si>
  <si>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</si>
  <si>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</si>
  <si>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</si>
  <si>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</si>
  <si>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</si>
  <si>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</si>
  <si>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</si>
  <si>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</si>
  <si>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</si>
  <si>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</si>
  <si>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</si>
  <si>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</si>
  <si>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</si>
  <si>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</si>
  <si>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</si>
  <si>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</si>
  <si>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</si>
  <si>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</si>
  <si>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</si>
  <si>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</si>
  <si>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</si>
  <si>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</si>
  <si>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</si>
  <si>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</si>
  <si>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</si>
  <si>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</si>
  <si>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</si>
  <si>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</si>
  <si>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</si>
  <si>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</si>
  <si>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</si>
  <si>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</si>
  <si>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</si>
  <si>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</si>
  <si>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</si>
  <si>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</si>
  <si>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</si>
  <si>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</si>
  <si>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</si>
  <si>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</si>
  <si>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</si>
  <si>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</si>
  <si>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</si>
  <si>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</si>
  <si>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</si>
  <si>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</si>
  <si>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</si>
  <si>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</si>
  <si>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</si>
  <si>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</si>
  <si>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</si>
  <si>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</si>
  <si>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</si>
  <si>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</si>
  <si>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</si>
  <si>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</si>
  <si>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</si>
  <si>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</si>
  <si>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</si>
  <si>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</si>
  <si>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</si>
  <si>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</si>
  <si>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</si>
  <si>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</si>
  <si>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</si>
  <si>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</si>
  <si>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</si>
  <si>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</si>
  <si>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</si>
  <si>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</si>
  <si>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</si>
  <si>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</si>
  <si>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</si>
  <si>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</si>
  <si>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</si>
  <si>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</si>
  <si>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</si>
  <si>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</si>
  <si>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</si>
  <si>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</si>
  <si>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</si>
  <si>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</si>
  <si>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</si>
  <si>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</si>
  <si>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</si>
  <si>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</si>
  <si>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</si>
  <si>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</si>
  <si>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</si>
  <si>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</si>
  <si>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</si>
  <si>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</si>
  <si>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</si>
  <si>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</si>
  <si>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</si>
  <si>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</si>
  <si>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</si>
  <si>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</si>
  <si>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</si>
  <si>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</si>
  <si>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</si>
  <si>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</si>
  <si>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</si>
  <si>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</si>
  <si>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</si>
  <si>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</si>
  <si>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</si>
  <si>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</si>
  <si>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</si>
  <si>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</si>
  <si>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</si>
  <si>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</si>
  <si>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</si>
  <si>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</si>
  <si>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</si>
  <si>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</si>
  <si>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</si>
  <si>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</si>
  <si>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</si>
  <si>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</si>
  <si>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</si>
  <si>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</si>
  <si>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</si>
  <si>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</si>
  <si>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</si>
  <si>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</si>
  <si>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</si>
  <si>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</si>
  <si>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</si>
  <si>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</si>
  <si>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</si>
  <si>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</si>
  <si>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</si>
  <si>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</si>
  <si>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</si>
  <si>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</si>
  <si>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</si>
  <si>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</si>
  <si>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</si>
  <si>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</si>
  <si>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</si>
  <si>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</si>
  <si>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</si>
  <si>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</si>
  <si>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</si>
  <si>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</si>
  <si>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</si>
  <si>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</si>
  <si>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</si>
  <si>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</si>
  <si>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</si>
  <si>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</si>
  <si>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</si>
  <si>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</si>
  <si>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</si>
  <si>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</si>
  <si>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</si>
  <si>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</si>
  <si>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</si>
  <si>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</si>
  <si>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</si>
  <si>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</si>
  <si>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</si>
  <si>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</si>
  <si>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</si>
  <si>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</si>
  <si>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</si>
  <si>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</si>
  <si>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</si>
  <si>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</si>
  <si>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</si>
  <si>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</si>
  <si>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</si>
  <si>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</si>
  <si>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</si>
  <si>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</si>
  <si>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</si>
  <si>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</si>
  <si>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</si>
  <si>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</si>
  <si>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</si>
  <si>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</si>
  <si>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</si>
  <si>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</si>
  <si>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</si>
  <si>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</si>
  <si>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</si>
  <si>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</si>
  <si>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</si>
  <si>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</si>
  <si>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</si>
  <si>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</si>
  <si>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</si>
  <si>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</si>
  <si>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</si>
  <si>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</si>
  <si>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</si>
  <si>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</si>
  <si>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</si>
  <si>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</si>
  <si>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</si>
  <si>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</si>
  <si>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</si>
  <si>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</si>
  <si>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</si>
  <si>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</si>
  <si>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</si>
  <si>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</si>
  <si>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</si>
  <si>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</si>
  <si>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</si>
  <si>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</si>
  <si>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</si>
  <si>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</si>
  <si>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</si>
  <si>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</si>
  <si>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</si>
  <si>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</si>
  <si>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</si>
  <si>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</si>
  <si>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</si>
  <si>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</si>
  <si>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</si>
  <si>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</si>
  <si>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</si>
  <si>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</si>
  <si>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</si>
  <si>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</si>
  <si>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</si>
  <si>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Servis Görevlisi</t>
  </si>
  <si>
    <t>Servis Sorumlusu</t>
  </si>
  <si>
    <t>Yönetici Yardımcısı</t>
  </si>
  <si>
    <t>Faks Makinesi</t>
  </si>
  <si>
    <t>Bilgisayar</t>
  </si>
  <si>
    <t>Fotokopi Makinesi</t>
  </si>
  <si>
    <t>Word</t>
  </si>
  <si>
    <t>1</t>
  </si>
  <si>
    <t>2</t>
  </si>
  <si>
    <t>Her Seferinde</t>
  </si>
  <si>
    <t>Sözlü</t>
  </si>
  <si>
    <t>Çift Yönlü</t>
  </si>
  <si>
    <t>Yazılı</t>
  </si>
  <si>
    <t>Onay Alma</t>
  </si>
  <si>
    <t>Bilgi Verme</t>
  </si>
  <si>
    <t>Tek Yönlü</t>
  </si>
  <si>
    <t>Yönetici</t>
  </si>
  <si>
    <t>Yazı Dağıtımları Süreci İletişim Akış Diyagramı</t>
  </si>
  <si>
    <t>Excel</t>
  </si>
  <si>
    <t>Üstyazının Defterdar Tarafından İmzalanması</t>
  </si>
  <si>
    <t>*MS Word Kullanım Bilgisi</t>
  </si>
  <si>
    <t>Sosyal Tesisler</t>
  </si>
  <si>
    <t>Kamp İşlemleri</t>
  </si>
  <si>
    <t>TCDD'den Kamp Yazısının Alınması, Kamp Devreleri Yerleştirmelerinin Yapılarak TCDD Bölge Müdürlüğüne Bildirilmesi</t>
  </si>
  <si>
    <t>Kamp Tahsislerinin Yapılması</t>
  </si>
  <si>
    <t>TCDD Urla Kamp İşlemleri Süreci</t>
  </si>
  <si>
    <t>Kamp Oluru</t>
  </si>
  <si>
    <t>TCDD Urla Kampı Tahsis İşlemi</t>
  </si>
  <si>
    <t>Kamp Devreleri ile İlgili TCDD Bölge Müdürlüğü Yazısının Alınması</t>
  </si>
  <si>
    <t>TCDD Bölge Müdürlüğünden Alınan Yazı</t>
  </si>
  <si>
    <t>Üstyazı</t>
  </si>
  <si>
    <t>Dağıtım Yazısı</t>
  </si>
  <si>
    <t>Tahsis Formu</t>
  </si>
  <si>
    <t>3</t>
  </si>
  <si>
    <t>4</t>
  </si>
  <si>
    <t>TCDD Personel Eğitim Ve Dinlenme Tesisleri Yönetmeliği</t>
  </si>
  <si>
    <t>Tümü</t>
  </si>
  <si>
    <t>Bakanlık ile İmzalanan Protokol</t>
  </si>
  <si>
    <t>Kamp Tahsis Formu</t>
  </si>
  <si>
    <t>TCDD'den Gelen Yazının Alınması</t>
  </si>
  <si>
    <t>Yazının Defterdarlığımız İnternet Sitesinde Yayımlanarak Kamp Duyurusunun Yapılması</t>
  </si>
  <si>
    <t>Kamp Duyurusu Yapılması Amacıyla Tüm Birimlerimize Dağıtım Yazısı Hazırlanması</t>
  </si>
  <si>
    <t>Birimlerimizden ve Emekli Personelimizden Taleplerin Alınması</t>
  </si>
  <si>
    <t>Dağıtım Üstyazısının İmzaya Sunulması</t>
  </si>
  <si>
    <t>Kamp İçin Alınan Tahsis Taleplerinin Devrelere Ayrılması</t>
  </si>
  <si>
    <t>Her Devre Döneminden Önceki Hafta İçerisinde İlgili Devre İle İlgili Olur Hazırlanması</t>
  </si>
  <si>
    <t>Olurun İmzaya Sunulması</t>
  </si>
  <si>
    <t>Olurun ve Devre Çizelgelerinin TCDD Bölge Müdürlüğüne Gönderilmesi İçin Üstyazı Hazırlanması</t>
  </si>
  <si>
    <t>Kamp Başvurusu Kabul Edilenlere Bilgilendirme Yapılması</t>
  </si>
  <si>
    <t xml:space="preserve">Başvurusu Kabul Edilenlere İlgili Devre İçin Olan Tahsis Formunun Teslim Edilmesi </t>
  </si>
  <si>
    <t>Tahsis Formunun İkinci Nüshasının Dosyaya Kaldırılması</t>
  </si>
  <si>
    <t>TCDD'den Kamp Dönemine Dair Yazı Müdürlüğümüz Sosyal Yönetsel Servisine Gelir.</t>
  </si>
  <si>
    <t>www.izmirdefterdarligi.gov.tr İnternet Sitemizde TCDD'nin Gönderdiği Yazı ve Eki Çizelge Yayımlanarak Duyuru Yapılır.</t>
  </si>
  <si>
    <t>Defterdarlığımıza Bağlı Alt Birimlere TCDD Yazısı Dağıtım Yapılmak Suretiyle Duyurulur.</t>
  </si>
  <si>
    <t>Üstyazıda Kamp Devreleri İle İlgili Çizelge Yollanır.</t>
  </si>
  <si>
    <t>Her Devre İçin Talepler Toplanır.</t>
  </si>
  <si>
    <t>Tüm Talepler Talep Edilen Kamp Devresine Göre Çizelge Haline Getirilir.</t>
  </si>
  <si>
    <t>İlgili Devre Döneminden Önceki Hafta İçerisinde Toplanan Taleplerle İlgili Olur Alınır.</t>
  </si>
  <si>
    <t>Hazırlanan Olur Defterdar Tarafından İmzalanır.</t>
  </si>
  <si>
    <t>Alınan Taleplerle İlgili Çizelge Her Devre İçin TCDD Bölge Müdürlüğüne Ayrıca Bildirilir.</t>
  </si>
  <si>
    <t>Talebi Kabul Edilenlere Telefon Aracılığı İle Ulaşılarak Kamp Tahsis Formlarını Teslim Almaları Gerektiği Bildirilir.</t>
  </si>
  <si>
    <t>Talebi Kabul Edilenler Müdürlüğümüze Gelerek İmza Karşılığında Kamp Tahsis Formları Teslim Edilir.</t>
  </si>
  <si>
    <t>İki Nüsha Olarak Çıkarılan Tahsis Formlarının Birmimizde Kalan Nüshası Muhafaza Edilmek Üzere İlgili Dosyaya Kaldırılır.</t>
  </si>
  <si>
    <t>Web Sorumlusu</t>
  </si>
  <si>
    <t>Üst Yönetici</t>
  </si>
  <si>
    <t>-</t>
  </si>
  <si>
    <t>Yok</t>
  </si>
  <si>
    <t xml:space="preserve">Hazırlayan:         </t>
  </si>
  <si>
    <t xml:space="preserve">Onaylayan:          </t>
  </si>
  <si>
    <t>Van Defterdarlığı</t>
  </si>
  <si>
    <t xml:space="preserve">Hazırlayan:                         </t>
  </si>
  <si>
    <t xml:space="preserve">Onaylayan:                </t>
  </si>
  <si>
    <t>Yılmaz YEŞİLYURT</t>
  </si>
  <si>
    <t>0432 216 00 08</t>
  </si>
  <si>
    <t>vandef@maliye.gov.tr</t>
  </si>
  <si>
    <t>İletişim Personeli V.H.K.İ.</t>
  </si>
</sst>
</file>

<file path=xl/styles.xml><?xml version="1.0" encoding="utf-8"?>
<styleSheet xmlns="http://schemas.openxmlformats.org/spreadsheetml/2006/main">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0"/>
      <color rgb="FF000000"/>
      <name val="Gill Sans MT"/>
      <family val="2"/>
    </font>
    <font>
      <sz val="10"/>
      <color indexed="8"/>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20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0" fillId="0" borderId="0" xfId="0" applyFont="1"/>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40" fillId="3" borderId="1" xfId="0" applyFont="1" applyFill="1" applyBorder="1" applyAlignment="1" applyProtection="1">
      <alignment horizontal="left" vertical="center" wrapText="1"/>
      <protection locked="0"/>
    </xf>
    <xf numFmtId="0" fontId="39" fillId="0" borderId="0" xfId="0" applyFont="1" applyAlignment="1">
      <alignment horizontal="left" vertical="center" wrapText="1"/>
    </xf>
    <xf numFmtId="0" fontId="1" fillId="3" borderId="1" xfId="0" applyFont="1" applyFill="1" applyBorder="1" applyAlignment="1" applyProtection="1">
      <alignment horizontal="left" vertical="center" wrapText="1"/>
      <protection locked="0"/>
    </xf>
    <xf numFmtId="0" fontId="39" fillId="0" borderId="0" xfId="0" applyFont="1" applyAlignment="1">
      <alignment horizontal="left" vertical="center"/>
    </xf>
    <xf numFmtId="0" fontId="9" fillId="0" borderId="1" xfId="3" applyBorder="1" applyAlignment="1">
      <alignment horizontal="left" vertical="center" wrapText="1"/>
    </xf>
    <xf numFmtId="0" fontId="1" fillId="3" borderId="1" xfId="0" applyFont="1" applyFill="1" applyBorder="1" applyAlignment="1" applyProtection="1">
      <alignment horizontal="right" vertical="center" wrapText="1"/>
      <protection locked="0"/>
    </xf>
    <xf numFmtId="0" fontId="1" fillId="5" borderId="1" xfId="0" applyFont="1" applyFill="1" applyBorder="1" applyAlignment="1" applyProtection="1">
      <alignment vertical="center" wrapText="1"/>
      <protection locked="0"/>
    </xf>
    <xf numFmtId="0" fontId="1" fillId="3" borderId="5" xfId="0" applyFont="1" applyFill="1" applyBorder="1" applyAlignment="1" applyProtection="1">
      <alignment wrapText="1"/>
      <protection locked="0"/>
    </xf>
    <xf numFmtId="0" fontId="1" fillId="3" borderId="0" xfId="0" applyFont="1" applyFill="1" applyBorder="1" applyAlignment="1" applyProtection="1">
      <alignment wrapText="1"/>
      <protection locked="0"/>
    </xf>
    <xf numFmtId="0" fontId="1" fillId="3" borderId="7" xfId="0" applyFont="1" applyFill="1" applyBorder="1" applyAlignment="1" applyProtection="1">
      <alignment wrapText="1"/>
      <protection locked="0"/>
    </xf>
    <xf numFmtId="0" fontId="32" fillId="0" borderId="0" xfId="0" applyFont="1" applyAlignment="1">
      <alignment horizontal="center"/>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40"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0" xfId="0" applyAlignment="1">
      <alignment horizontal="center"/>
    </xf>
    <xf numFmtId="0" fontId="0" fillId="0" borderId="0" xfId="0" applyFont="1" applyAlignment="1">
      <alignment horizontal="center"/>
    </xf>
    <xf numFmtId="0" fontId="32" fillId="0" borderId="0" xfId="0" applyFont="1"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4" xfId="0" applyFont="1" applyFill="1" applyBorder="1" applyAlignment="1">
      <alignment horizontal="left" wrapText="1"/>
    </xf>
    <xf numFmtId="0" fontId="38" fillId="3" borderId="35" xfId="0" applyFont="1" applyFill="1" applyBorder="1" applyAlignment="1">
      <alignment horizontal="left" wrapText="1"/>
    </xf>
    <xf numFmtId="0" fontId="38" fillId="3" borderId="36"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0" borderId="35" xfId="0" applyBorder="1"/>
    <xf numFmtId="0" fontId="0" fillId="0" borderId="36" xfId="0" applyBorder="1"/>
    <xf numFmtId="0" fontId="38" fillId="3" borderId="28" xfId="0" applyFont="1" applyFill="1" applyBorder="1" applyAlignment="1">
      <alignment horizontal="center" wrapText="1"/>
    </xf>
    <xf numFmtId="0" fontId="38" fillId="3" borderId="29" xfId="0" applyFont="1" applyFill="1" applyBorder="1" applyAlignment="1">
      <alignment horizontal="center" wrapText="1"/>
    </xf>
    <xf numFmtId="0" fontId="38" fillId="3" borderId="30" xfId="0" applyFont="1" applyFill="1" applyBorder="1" applyAlignment="1">
      <alignment horizontal="center" wrapText="1"/>
    </xf>
    <xf numFmtId="0" fontId="38" fillId="3" borderId="25" xfId="0" applyFont="1" applyFill="1" applyBorder="1" applyAlignment="1">
      <alignment horizontal="center" wrapText="1"/>
    </xf>
    <xf numFmtId="0" fontId="38" fillId="3" borderId="26" xfId="0" applyFont="1" applyFill="1" applyBorder="1" applyAlignment="1">
      <alignment horizontal="center" wrapText="1"/>
    </xf>
    <xf numFmtId="0" fontId="38" fillId="3" borderId="27" xfId="0" applyFont="1" applyFill="1" applyBorder="1" applyAlignment="1">
      <alignment horizontal="center" wrapText="1"/>
    </xf>
    <xf numFmtId="0" fontId="38" fillId="3" borderId="28" xfId="0" applyFont="1" applyFill="1" applyBorder="1" applyAlignment="1">
      <alignment horizontal="center" vertical="top" wrapText="1"/>
    </xf>
    <xf numFmtId="0" fontId="38" fillId="3" borderId="29" xfId="0" applyFont="1" applyFill="1" applyBorder="1" applyAlignment="1">
      <alignment horizontal="center" vertical="top" wrapText="1"/>
    </xf>
    <xf numFmtId="0" fontId="38" fillId="3" borderId="30" xfId="0" applyFont="1" applyFill="1" applyBorder="1" applyAlignment="1">
      <alignment horizontal="center" vertical="top" wrapText="1"/>
    </xf>
    <xf numFmtId="0" fontId="38" fillId="3" borderId="25" xfId="0" applyFont="1" applyFill="1" applyBorder="1" applyAlignment="1">
      <alignment horizontal="center" vertical="top" wrapText="1"/>
    </xf>
    <xf numFmtId="0" fontId="38" fillId="3" borderId="26" xfId="0" applyFont="1" applyFill="1" applyBorder="1" applyAlignment="1">
      <alignment horizontal="center" vertical="top" wrapText="1"/>
    </xf>
    <xf numFmtId="0" fontId="38" fillId="3" borderId="27" xfId="0" applyFont="1" applyFill="1" applyBorder="1" applyAlignment="1">
      <alignment horizontal="center" vertical="top" wrapText="1"/>
    </xf>
    <xf numFmtId="0" fontId="0" fillId="3" borderId="0" xfId="0" applyFill="1" applyBorder="1" applyAlignment="1">
      <alignment horizontal="center" vertical="center"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pplyProtection="1">
      <alignment vertical="center"/>
      <protection locked="0"/>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5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82827</xdr:colOff>
      <xdr:row>4</xdr:row>
      <xdr:rowOff>173915</xdr:rowOff>
    </xdr:from>
    <xdr:to>
      <xdr:col>5</xdr:col>
      <xdr:colOff>430696</xdr:colOff>
      <xdr:row>7</xdr:row>
      <xdr:rowOff>38099</xdr:rowOff>
    </xdr:to>
    <xdr:sp macro="" textlink="">
      <xdr:nvSpPr>
        <xdr:cNvPr id="36" name="4 Akış Çizelgesi: Sonlandırıcı"/>
        <xdr:cNvSpPr/>
      </xdr:nvSpPr>
      <xdr:spPr>
        <a:xfrm>
          <a:off x="2140227" y="964490"/>
          <a:ext cx="1719469" cy="52140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solidFill>
                <a:schemeClr val="dk1"/>
              </a:solidFill>
              <a:latin typeface="+mn-lt"/>
              <a:ea typeface="+mn-ea"/>
              <a:cs typeface="+mn-cs"/>
            </a:rPr>
            <a:t>TCDD'den Gelen Yazının Alınması</a:t>
          </a:r>
          <a:endParaRPr lang="tr-TR"/>
        </a:p>
      </xdr:txBody>
    </xdr:sp>
    <xdr:clientData/>
  </xdr:twoCellAnchor>
  <xdr:twoCellAnchor>
    <xdr:from>
      <xdr:col>1</xdr:col>
      <xdr:colOff>19051</xdr:colOff>
      <xdr:row>4</xdr:row>
      <xdr:rowOff>139548</xdr:rowOff>
    </xdr:from>
    <xdr:to>
      <xdr:col>2</xdr:col>
      <xdr:colOff>389283</xdr:colOff>
      <xdr:row>7</xdr:row>
      <xdr:rowOff>66675</xdr:rowOff>
    </xdr:to>
    <xdr:sp macro="" textlink="">
      <xdr:nvSpPr>
        <xdr:cNvPr id="37" name="7 Akış Çizelgesi: Belge"/>
        <xdr:cNvSpPr/>
      </xdr:nvSpPr>
      <xdr:spPr>
        <a:xfrm>
          <a:off x="704851" y="930123"/>
          <a:ext cx="1056032" cy="58435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TCDD'den Gelen Yazı</a:t>
          </a:r>
        </a:p>
      </xdr:txBody>
    </xdr:sp>
    <xdr:clientData/>
  </xdr:twoCellAnchor>
  <xdr:twoCellAnchor>
    <xdr:from>
      <xdr:col>2</xdr:col>
      <xdr:colOff>523875</xdr:colOff>
      <xdr:row>7</xdr:row>
      <xdr:rowOff>171451</xdr:rowOff>
    </xdr:from>
    <xdr:to>
      <xdr:col>5</xdr:col>
      <xdr:colOff>676274</xdr:colOff>
      <xdr:row>10</xdr:row>
      <xdr:rowOff>133350</xdr:rowOff>
    </xdr:to>
    <xdr:sp macro="" textlink="">
      <xdr:nvSpPr>
        <xdr:cNvPr id="38" name="1 Akış Çizelgesi: İşlem"/>
        <xdr:cNvSpPr/>
      </xdr:nvSpPr>
      <xdr:spPr>
        <a:xfrm>
          <a:off x="1895475" y="1619251"/>
          <a:ext cx="2209799" cy="6191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Yazının Defterdarlığımız</a:t>
          </a:r>
          <a:r>
            <a:rPr lang="tr-TR" baseline="0"/>
            <a:t> İnternet Sitesinde Yayımlanarak Kamp Duyurusunun Yapılması</a:t>
          </a:r>
          <a:endParaRPr lang="tr-TR"/>
        </a:p>
      </xdr:txBody>
    </xdr:sp>
    <xdr:clientData/>
  </xdr:twoCellAnchor>
  <xdr:twoCellAnchor>
    <xdr:from>
      <xdr:col>2</xdr:col>
      <xdr:colOff>389283</xdr:colOff>
      <xdr:row>5</xdr:row>
      <xdr:rowOff>212649</xdr:rowOff>
    </xdr:from>
    <xdr:to>
      <xdr:col>3</xdr:col>
      <xdr:colOff>82827</xdr:colOff>
      <xdr:row>5</xdr:row>
      <xdr:rowOff>215545</xdr:rowOff>
    </xdr:to>
    <xdr:cxnSp macro="">
      <xdr:nvCxnSpPr>
        <xdr:cNvPr id="39" name="38 Düz Ok Bağlayıcısı"/>
        <xdr:cNvCxnSpPr>
          <a:stCxn id="37" idx="3"/>
          <a:endCxn id="36" idx="1"/>
        </xdr:cNvCxnSpPr>
      </xdr:nvCxnSpPr>
      <xdr:spPr>
        <a:xfrm>
          <a:off x="1760883" y="1222299"/>
          <a:ext cx="379344" cy="28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256762</xdr:colOff>
      <xdr:row>7</xdr:row>
      <xdr:rowOff>38099</xdr:rowOff>
    </xdr:from>
    <xdr:to>
      <xdr:col>4</xdr:col>
      <xdr:colOff>257175</xdr:colOff>
      <xdr:row>7</xdr:row>
      <xdr:rowOff>171451</xdr:rowOff>
    </xdr:to>
    <xdr:cxnSp macro="">
      <xdr:nvCxnSpPr>
        <xdr:cNvPr id="40" name="39 Düz Ok Bağlayıcısı"/>
        <xdr:cNvCxnSpPr>
          <a:stCxn id="36" idx="2"/>
          <a:endCxn id="38" idx="0"/>
        </xdr:cNvCxnSpPr>
      </xdr:nvCxnSpPr>
      <xdr:spPr>
        <a:xfrm>
          <a:off x="2999962" y="1485899"/>
          <a:ext cx="413" cy="133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10</xdr:row>
      <xdr:rowOff>133350</xdr:rowOff>
    </xdr:from>
    <xdr:to>
      <xdr:col>4</xdr:col>
      <xdr:colOff>264215</xdr:colOff>
      <xdr:row>11</xdr:row>
      <xdr:rowOff>78684</xdr:rowOff>
    </xdr:to>
    <xdr:cxnSp macro="">
      <xdr:nvCxnSpPr>
        <xdr:cNvPr id="42" name="41 Düz Ok Bağlayıcısı"/>
        <xdr:cNvCxnSpPr>
          <a:stCxn id="38" idx="2"/>
          <a:endCxn id="47" idx="0"/>
        </xdr:cNvCxnSpPr>
      </xdr:nvCxnSpPr>
      <xdr:spPr>
        <a:xfrm>
          <a:off x="3000375" y="2238375"/>
          <a:ext cx="7040" cy="1644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648527</xdr:colOff>
      <xdr:row>11</xdr:row>
      <xdr:rowOff>78684</xdr:rowOff>
    </xdr:from>
    <xdr:to>
      <xdr:col>5</xdr:col>
      <xdr:colOff>565702</xdr:colOff>
      <xdr:row>14</xdr:row>
      <xdr:rowOff>47625</xdr:rowOff>
    </xdr:to>
    <xdr:sp macro="" textlink="">
      <xdr:nvSpPr>
        <xdr:cNvPr id="47" name="1 Akış Çizelgesi: İşlem"/>
        <xdr:cNvSpPr/>
      </xdr:nvSpPr>
      <xdr:spPr>
        <a:xfrm>
          <a:off x="2020127" y="2402784"/>
          <a:ext cx="1974575" cy="6261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Kamp Duyurusu Yapılması Amacıyla Tüm Birimlerimize Dağıtım Yazısı Hazırlanması</a:t>
          </a:r>
        </a:p>
      </xdr:txBody>
    </xdr:sp>
    <xdr:clientData/>
  </xdr:twoCellAnchor>
  <xdr:twoCellAnchor>
    <xdr:from>
      <xdr:col>3</xdr:col>
      <xdr:colOff>123825</xdr:colOff>
      <xdr:row>18</xdr:row>
      <xdr:rowOff>103455</xdr:rowOff>
    </xdr:from>
    <xdr:to>
      <xdr:col>5</xdr:col>
      <xdr:colOff>428625</xdr:colOff>
      <xdr:row>20</xdr:row>
      <xdr:rowOff>186309</xdr:rowOff>
    </xdr:to>
    <xdr:sp macro="" textlink="">
      <xdr:nvSpPr>
        <xdr:cNvPr id="49" name="1 Akış Çizelgesi: İşlem"/>
        <xdr:cNvSpPr/>
      </xdr:nvSpPr>
      <xdr:spPr>
        <a:xfrm>
          <a:off x="2181225" y="3961080"/>
          <a:ext cx="1676400" cy="52100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Üst Yazının Deft</a:t>
          </a:r>
          <a:r>
            <a:rPr lang="tr-TR" baseline="0"/>
            <a:t>erdar Tarafından İmzalanması</a:t>
          </a:r>
          <a:endParaRPr lang="tr-TR"/>
        </a:p>
      </xdr:txBody>
    </xdr:sp>
    <xdr:clientData/>
  </xdr:twoCellAnchor>
  <xdr:twoCellAnchor>
    <xdr:from>
      <xdr:col>2</xdr:col>
      <xdr:colOff>649771</xdr:colOff>
      <xdr:row>15</xdr:row>
      <xdr:rowOff>55864</xdr:rowOff>
    </xdr:from>
    <xdr:to>
      <xdr:col>5</xdr:col>
      <xdr:colOff>583510</xdr:colOff>
      <xdr:row>17</xdr:row>
      <xdr:rowOff>63191</xdr:rowOff>
    </xdr:to>
    <xdr:sp macro="" textlink="">
      <xdr:nvSpPr>
        <xdr:cNvPr id="50" name="1 Akış Çizelgesi: İşlem"/>
        <xdr:cNvSpPr/>
      </xdr:nvSpPr>
      <xdr:spPr>
        <a:xfrm>
          <a:off x="2021371" y="3256264"/>
          <a:ext cx="1991139" cy="44547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Dağıtım Üstyazısının</a:t>
          </a:r>
          <a:r>
            <a:rPr lang="tr-TR" baseline="0"/>
            <a:t> İmzaya Sunulması</a:t>
          </a:r>
          <a:endParaRPr lang="tr-TR"/>
        </a:p>
      </xdr:txBody>
    </xdr:sp>
    <xdr:clientData/>
  </xdr:twoCellAnchor>
  <xdr:twoCellAnchor>
    <xdr:from>
      <xdr:col>4</xdr:col>
      <xdr:colOff>264215</xdr:colOff>
      <xdr:row>14</xdr:row>
      <xdr:rowOff>47625</xdr:rowOff>
    </xdr:from>
    <xdr:to>
      <xdr:col>4</xdr:col>
      <xdr:colOff>273741</xdr:colOff>
      <xdr:row>15</xdr:row>
      <xdr:rowOff>55864</xdr:rowOff>
    </xdr:to>
    <xdr:cxnSp macro="">
      <xdr:nvCxnSpPr>
        <xdr:cNvPr id="51" name="50 Düz Ok Bağlayıcısı"/>
        <xdr:cNvCxnSpPr>
          <a:stCxn id="47" idx="2"/>
          <a:endCxn id="50" idx="0"/>
        </xdr:cNvCxnSpPr>
      </xdr:nvCxnSpPr>
      <xdr:spPr>
        <a:xfrm>
          <a:off x="3007415" y="3028950"/>
          <a:ext cx="9526" cy="2273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43485</xdr:colOff>
      <xdr:row>18</xdr:row>
      <xdr:rowOff>133351</xdr:rowOff>
    </xdr:from>
    <xdr:to>
      <xdr:col>7</xdr:col>
      <xdr:colOff>219075</xdr:colOff>
      <xdr:row>20</xdr:row>
      <xdr:rowOff>142875</xdr:rowOff>
    </xdr:to>
    <xdr:sp macro="" textlink="">
      <xdr:nvSpPr>
        <xdr:cNvPr id="88" name="7 Akış Çizelgesi: Belge"/>
        <xdr:cNvSpPr/>
      </xdr:nvSpPr>
      <xdr:spPr>
        <a:xfrm>
          <a:off x="4158285" y="3990976"/>
          <a:ext cx="861390" cy="4476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Dağıtım Yazısı</a:t>
          </a:r>
        </a:p>
      </xdr:txBody>
    </xdr:sp>
    <xdr:clientData/>
  </xdr:twoCellAnchor>
  <xdr:twoCellAnchor>
    <xdr:from>
      <xdr:col>4</xdr:col>
      <xdr:colOff>273741</xdr:colOff>
      <xdr:row>17</xdr:row>
      <xdr:rowOff>63191</xdr:rowOff>
    </xdr:from>
    <xdr:to>
      <xdr:col>4</xdr:col>
      <xdr:colOff>276225</xdr:colOff>
      <xdr:row>18</xdr:row>
      <xdr:rowOff>103455</xdr:rowOff>
    </xdr:to>
    <xdr:cxnSp macro="">
      <xdr:nvCxnSpPr>
        <xdr:cNvPr id="86" name="85 Düz Ok Bağlayıcısı"/>
        <xdr:cNvCxnSpPr>
          <a:stCxn id="50" idx="2"/>
          <a:endCxn id="49" idx="0"/>
        </xdr:cNvCxnSpPr>
      </xdr:nvCxnSpPr>
      <xdr:spPr>
        <a:xfrm>
          <a:off x="3016941" y="3701741"/>
          <a:ext cx="2484" cy="2593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428625</xdr:colOff>
      <xdr:row>19</xdr:row>
      <xdr:rowOff>138113</xdr:rowOff>
    </xdr:from>
    <xdr:to>
      <xdr:col>6</xdr:col>
      <xdr:colOff>43485</xdr:colOff>
      <xdr:row>19</xdr:row>
      <xdr:rowOff>144882</xdr:rowOff>
    </xdr:to>
    <xdr:cxnSp macro="">
      <xdr:nvCxnSpPr>
        <xdr:cNvPr id="90" name="89 Düz Ok Bağlayıcısı"/>
        <xdr:cNvCxnSpPr>
          <a:stCxn id="49" idx="3"/>
          <a:endCxn id="88" idx="1"/>
        </xdr:cNvCxnSpPr>
      </xdr:nvCxnSpPr>
      <xdr:spPr>
        <a:xfrm flipV="1">
          <a:off x="3857625" y="4214813"/>
          <a:ext cx="300660" cy="67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238125</xdr:colOff>
      <xdr:row>24</xdr:row>
      <xdr:rowOff>115855</xdr:rowOff>
    </xdr:from>
    <xdr:to>
      <xdr:col>5</xdr:col>
      <xdr:colOff>323850</xdr:colOff>
      <xdr:row>26</xdr:row>
      <xdr:rowOff>142875</xdr:rowOff>
    </xdr:to>
    <xdr:sp macro="" textlink="">
      <xdr:nvSpPr>
        <xdr:cNvPr id="110" name="4 Akış Çizelgesi: Sonlandırıcı"/>
        <xdr:cNvSpPr/>
      </xdr:nvSpPr>
      <xdr:spPr>
        <a:xfrm>
          <a:off x="2295525" y="5287930"/>
          <a:ext cx="1457325" cy="46517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Evrakın Dosyaya Kaldırılması</a:t>
          </a:r>
        </a:p>
      </xdr:txBody>
    </xdr:sp>
    <xdr:clientData/>
  </xdr:twoCellAnchor>
  <xdr:twoCellAnchor>
    <xdr:from>
      <xdr:col>3</xdr:col>
      <xdr:colOff>345796</xdr:colOff>
      <xdr:row>21</xdr:row>
      <xdr:rowOff>206976</xdr:rowOff>
    </xdr:from>
    <xdr:to>
      <xdr:col>5</xdr:col>
      <xdr:colOff>213274</xdr:colOff>
      <xdr:row>23</xdr:row>
      <xdr:rowOff>161745</xdr:rowOff>
    </xdr:to>
    <xdr:sp macro="" textlink="">
      <xdr:nvSpPr>
        <xdr:cNvPr id="111" name="6 Akış Çizelgesi: Önceden Tanımlı İşlem"/>
        <xdr:cNvSpPr/>
      </xdr:nvSpPr>
      <xdr:spPr>
        <a:xfrm>
          <a:off x="2403196" y="4721826"/>
          <a:ext cx="1239078"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Giden Evrak</a:t>
          </a:r>
        </a:p>
      </xdr:txBody>
    </xdr:sp>
    <xdr:clientData/>
  </xdr:twoCellAnchor>
  <xdr:twoCellAnchor>
    <xdr:from>
      <xdr:col>4</xdr:col>
      <xdr:colOff>279535</xdr:colOff>
      <xdr:row>23</xdr:row>
      <xdr:rowOff>161745</xdr:rowOff>
    </xdr:from>
    <xdr:to>
      <xdr:col>4</xdr:col>
      <xdr:colOff>280988</xdr:colOff>
      <xdr:row>24</xdr:row>
      <xdr:rowOff>115855</xdr:rowOff>
    </xdr:to>
    <xdr:cxnSp macro="">
      <xdr:nvCxnSpPr>
        <xdr:cNvPr id="112" name="111 Düz Ok Bağlayıcısı"/>
        <xdr:cNvCxnSpPr>
          <a:stCxn id="111" idx="2"/>
          <a:endCxn id="110" idx="0"/>
        </xdr:cNvCxnSpPr>
      </xdr:nvCxnSpPr>
      <xdr:spPr>
        <a:xfrm>
          <a:off x="3022735" y="5114745"/>
          <a:ext cx="1453" cy="1731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276225</xdr:colOff>
      <xdr:row>20</xdr:row>
      <xdr:rowOff>186309</xdr:rowOff>
    </xdr:from>
    <xdr:to>
      <xdr:col>4</xdr:col>
      <xdr:colOff>279535</xdr:colOff>
      <xdr:row>21</xdr:row>
      <xdr:rowOff>206976</xdr:rowOff>
    </xdr:to>
    <xdr:cxnSp macro="">
      <xdr:nvCxnSpPr>
        <xdr:cNvPr id="115" name="114 Düz Ok Bağlayıcısı"/>
        <xdr:cNvCxnSpPr>
          <a:stCxn id="49" idx="2"/>
          <a:endCxn id="111" idx="0"/>
        </xdr:cNvCxnSpPr>
      </xdr:nvCxnSpPr>
      <xdr:spPr>
        <a:xfrm>
          <a:off x="3019425" y="4482084"/>
          <a:ext cx="3310" cy="2397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523876</xdr:colOff>
      <xdr:row>27</xdr:row>
      <xdr:rowOff>149083</xdr:rowOff>
    </xdr:from>
    <xdr:to>
      <xdr:col>6</xdr:col>
      <xdr:colOff>47626</xdr:colOff>
      <xdr:row>30</xdr:row>
      <xdr:rowOff>76199</xdr:rowOff>
    </xdr:to>
    <xdr:sp macro="" textlink="">
      <xdr:nvSpPr>
        <xdr:cNvPr id="137" name="1 Akış Çizelgesi: İşlem"/>
        <xdr:cNvSpPr/>
      </xdr:nvSpPr>
      <xdr:spPr>
        <a:xfrm>
          <a:off x="1895476" y="5978383"/>
          <a:ext cx="2266950" cy="58434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Birimlerimizden</a:t>
          </a:r>
          <a:r>
            <a:rPr lang="tr-TR" baseline="0"/>
            <a:t> ve Emekli Personelimizden Taleplerin Alınması</a:t>
          </a:r>
          <a:endParaRPr lang="tr-TR"/>
        </a:p>
      </xdr:txBody>
    </xdr:sp>
    <xdr:clientData/>
  </xdr:twoCellAnchor>
  <xdr:twoCellAnchor>
    <xdr:from>
      <xdr:col>4</xdr:col>
      <xdr:colOff>280988</xdr:colOff>
      <xdr:row>26</xdr:row>
      <xdr:rowOff>142875</xdr:rowOff>
    </xdr:from>
    <xdr:to>
      <xdr:col>4</xdr:col>
      <xdr:colOff>285751</xdr:colOff>
      <xdr:row>27</xdr:row>
      <xdr:rowOff>149083</xdr:rowOff>
    </xdr:to>
    <xdr:cxnSp macro="">
      <xdr:nvCxnSpPr>
        <xdr:cNvPr id="139" name="138 Düz Ok Bağlayıcısı"/>
        <xdr:cNvCxnSpPr>
          <a:stCxn id="110" idx="2"/>
          <a:endCxn id="137" idx="0"/>
        </xdr:cNvCxnSpPr>
      </xdr:nvCxnSpPr>
      <xdr:spPr>
        <a:xfrm>
          <a:off x="3024188" y="5753100"/>
          <a:ext cx="4763" cy="225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66677</xdr:colOff>
      <xdr:row>31</xdr:row>
      <xdr:rowOff>57978</xdr:rowOff>
    </xdr:from>
    <xdr:to>
      <xdr:col>4</xdr:col>
      <xdr:colOff>506292</xdr:colOff>
      <xdr:row>32</xdr:row>
      <xdr:rowOff>134969</xdr:rowOff>
    </xdr:to>
    <xdr:sp macro="" textlink="">
      <xdr:nvSpPr>
        <xdr:cNvPr id="140" name="139 Akış Çizelgesi: Bağlayıcı"/>
        <xdr:cNvSpPr/>
      </xdr:nvSpPr>
      <xdr:spPr>
        <a:xfrm>
          <a:off x="2809877" y="6763578"/>
          <a:ext cx="439615" cy="296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285751</xdr:colOff>
      <xdr:row>30</xdr:row>
      <xdr:rowOff>76199</xdr:rowOff>
    </xdr:from>
    <xdr:to>
      <xdr:col>4</xdr:col>
      <xdr:colOff>286485</xdr:colOff>
      <xdr:row>31</xdr:row>
      <xdr:rowOff>57978</xdr:rowOff>
    </xdr:to>
    <xdr:cxnSp macro="">
      <xdr:nvCxnSpPr>
        <xdr:cNvPr id="142" name="141 Düz Ok Bağlayıcısı"/>
        <xdr:cNvCxnSpPr>
          <a:stCxn id="137" idx="2"/>
          <a:endCxn id="140" idx="0"/>
        </xdr:cNvCxnSpPr>
      </xdr:nvCxnSpPr>
      <xdr:spPr>
        <a:xfrm>
          <a:off x="3028951" y="6562724"/>
          <a:ext cx="734" cy="2008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600075</xdr:colOff>
      <xdr:row>5</xdr:row>
      <xdr:rowOff>171451</xdr:rowOff>
    </xdr:from>
    <xdr:to>
      <xdr:col>5</xdr:col>
      <xdr:colOff>609600</xdr:colOff>
      <xdr:row>8</xdr:row>
      <xdr:rowOff>133350</xdr:rowOff>
    </xdr:to>
    <xdr:sp macro="" textlink="">
      <xdr:nvSpPr>
        <xdr:cNvPr id="5" name="1 Akış Çizelgesi: İşlem"/>
        <xdr:cNvSpPr/>
      </xdr:nvSpPr>
      <xdr:spPr>
        <a:xfrm>
          <a:off x="1971675" y="1400176"/>
          <a:ext cx="2066925" cy="6191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Kamp İçin Alınan Tahsis</a:t>
          </a:r>
          <a:r>
            <a:rPr lang="tr-TR" baseline="0"/>
            <a:t> Taleplerinin Devrelere Ayrılması</a:t>
          </a:r>
          <a:endParaRPr lang="tr-TR"/>
        </a:p>
      </xdr:txBody>
    </xdr:sp>
    <xdr:clientData/>
  </xdr:twoCellAnchor>
  <xdr:twoCellAnchor>
    <xdr:from>
      <xdr:col>4</xdr:col>
      <xdr:colOff>261938</xdr:colOff>
      <xdr:row>8</xdr:row>
      <xdr:rowOff>133350</xdr:rowOff>
    </xdr:from>
    <xdr:to>
      <xdr:col>4</xdr:col>
      <xdr:colOff>264214</xdr:colOff>
      <xdr:row>9</xdr:row>
      <xdr:rowOff>132519</xdr:rowOff>
    </xdr:to>
    <xdr:cxnSp macro="">
      <xdr:nvCxnSpPr>
        <xdr:cNvPr id="8" name="7 Düz Ok Bağlayıcısı"/>
        <xdr:cNvCxnSpPr>
          <a:stCxn id="5" idx="2"/>
          <a:endCxn id="9" idx="0"/>
        </xdr:cNvCxnSpPr>
      </xdr:nvCxnSpPr>
      <xdr:spPr>
        <a:xfrm>
          <a:off x="3005138" y="2019300"/>
          <a:ext cx="2276" cy="218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565701</xdr:colOff>
      <xdr:row>9</xdr:row>
      <xdr:rowOff>132519</xdr:rowOff>
    </xdr:from>
    <xdr:to>
      <xdr:col>5</xdr:col>
      <xdr:colOff>648527</xdr:colOff>
      <xdr:row>12</xdr:row>
      <xdr:rowOff>114300</xdr:rowOff>
    </xdr:to>
    <xdr:sp macro="" textlink="">
      <xdr:nvSpPr>
        <xdr:cNvPr id="9" name="1 Akış Çizelgesi: İşlem"/>
        <xdr:cNvSpPr/>
      </xdr:nvSpPr>
      <xdr:spPr>
        <a:xfrm>
          <a:off x="1937301" y="2237544"/>
          <a:ext cx="2140226" cy="63900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Her Devre</a:t>
          </a:r>
          <a:r>
            <a:rPr lang="tr-TR" baseline="0"/>
            <a:t> Döneminden Önceki Hafta İçerisinde İlgili Devre İle İlgili Olur Hazırlanması</a:t>
          </a:r>
          <a:endParaRPr lang="tr-TR"/>
        </a:p>
      </xdr:txBody>
    </xdr:sp>
    <xdr:clientData/>
  </xdr:twoCellAnchor>
  <xdr:twoCellAnchor>
    <xdr:from>
      <xdr:col>3</xdr:col>
      <xdr:colOff>177653</xdr:colOff>
      <xdr:row>16</xdr:row>
      <xdr:rowOff>57902</xdr:rowOff>
    </xdr:from>
    <xdr:to>
      <xdr:col>5</xdr:col>
      <xdr:colOff>359871</xdr:colOff>
      <xdr:row>18</xdr:row>
      <xdr:rowOff>190499</xdr:rowOff>
    </xdr:to>
    <xdr:sp macro="" textlink="">
      <xdr:nvSpPr>
        <xdr:cNvPr id="10" name="1 Akış Çizelgesi: İşlem"/>
        <xdr:cNvSpPr/>
      </xdr:nvSpPr>
      <xdr:spPr>
        <a:xfrm>
          <a:off x="2235053" y="3696452"/>
          <a:ext cx="1553818" cy="57074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Olurun Deft</a:t>
          </a:r>
          <a:r>
            <a:rPr lang="tr-TR" baseline="0"/>
            <a:t>erdar Tarafından İmzalanması</a:t>
          </a:r>
          <a:endParaRPr lang="tr-TR"/>
        </a:p>
      </xdr:txBody>
    </xdr:sp>
    <xdr:clientData/>
  </xdr:twoCellAnchor>
  <xdr:twoCellAnchor>
    <xdr:from>
      <xdr:col>2</xdr:col>
      <xdr:colOff>640246</xdr:colOff>
      <xdr:row>13</xdr:row>
      <xdr:rowOff>84439</xdr:rowOff>
    </xdr:from>
    <xdr:to>
      <xdr:col>5</xdr:col>
      <xdr:colOff>573985</xdr:colOff>
      <xdr:row>15</xdr:row>
      <xdr:rowOff>91766</xdr:rowOff>
    </xdr:to>
    <xdr:sp macro="" textlink="">
      <xdr:nvSpPr>
        <xdr:cNvPr id="11" name="1 Akış Çizelgesi: İşlem"/>
        <xdr:cNvSpPr/>
      </xdr:nvSpPr>
      <xdr:spPr>
        <a:xfrm>
          <a:off x="2011846" y="3065764"/>
          <a:ext cx="1991139" cy="44547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Olurun </a:t>
          </a:r>
          <a:r>
            <a:rPr lang="tr-TR" baseline="0"/>
            <a:t>İmzaya Sunulması</a:t>
          </a:r>
          <a:endParaRPr lang="tr-TR"/>
        </a:p>
      </xdr:txBody>
    </xdr:sp>
    <xdr:clientData/>
  </xdr:twoCellAnchor>
  <xdr:twoCellAnchor>
    <xdr:from>
      <xdr:col>4</xdr:col>
      <xdr:colOff>264214</xdr:colOff>
      <xdr:row>12</xdr:row>
      <xdr:rowOff>114300</xdr:rowOff>
    </xdr:from>
    <xdr:to>
      <xdr:col>4</xdr:col>
      <xdr:colOff>264216</xdr:colOff>
      <xdr:row>13</xdr:row>
      <xdr:rowOff>84439</xdr:rowOff>
    </xdr:to>
    <xdr:cxnSp macro="">
      <xdr:nvCxnSpPr>
        <xdr:cNvPr id="12" name="11 Düz Ok Bağlayıcısı"/>
        <xdr:cNvCxnSpPr>
          <a:stCxn id="9" idx="2"/>
          <a:endCxn id="11" idx="0"/>
        </xdr:cNvCxnSpPr>
      </xdr:nvCxnSpPr>
      <xdr:spPr>
        <a:xfrm>
          <a:off x="3007414" y="2876550"/>
          <a:ext cx="2" cy="1892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662609</xdr:colOff>
      <xdr:row>16</xdr:row>
      <xdr:rowOff>133351</xdr:rowOff>
    </xdr:from>
    <xdr:to>
      <xdr:col>7</xdr:col>
      <xdr:colOff>390525</xdr:colOff>
      <xdr:row>18</xdr:row>
      <xdr:rowOff>102451</xdr:rowOff>
    </xdr:to>
    <xdr:sp macro="" textlink="">
      <xdr:nvSpPr>
        <xdr:cNvPr id="13" name="7 Akış Çizelgesi: Belge"/>
        <xdr:cNvSpPr/>
      </xdr:nvSpPr>
      <xdr:spPr>
        <a:xfrm>
          <a:off x="4091609" y="3771901"/>
          <a:ext cx="1099516" cy="4072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Kamp Oluru</a:t>
          </a:r>
        </a:p>
      </xdr:txBody>
    </xdr:sp>
    <xdr:clientData/>
  </xdr:twoCellAnchor>
  <xdr:twoCellAnchor>
    <xdr:from>
      <xdr:col>4</xdr:col>
      <xdr:colOff>264216</xdr:colOff>
      <xdr:row>15</xdr:row>
      <xdr:rowOff>91766</xdr:rowOff>
    </xdr:from>
    <xdr:to>
      <xdr:col>4</xdr:col>
      <xdr:colOff>268762</xdr:colOff>
      <xdr:row>16</xdr:row>
      <xdr:rowOff>57902</xdr:rowOff>
    </xdr:to>
    <xdr:cxnSp macro="">
      <xdr:nvCxnSpPr>
        <xdr:cNvPr id="14" name="13 Düz Ok Bağlayıcısı"/>
        <xdr:cNvCxnSpPr>
          <a:stCxn id="11" idx="2"/>
          <a:endCxn id="10" idx="0"/>
        </xdr:cNvCxnSpPr>
      </xdr:nvCxnSpPr>
      <xdr:spPr>
        <a:xfrm>
          <a:off x="3007416" y="3511241"/>
          <a:ext cx="4546" cy="1852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359871</xdr:colOff>
      <xdr:row>17</xdr:row>
      <xdr:rowOff>117901</xdr:rowOff>
    </xdr:from>
    <xdr:to>
      <xdr:col>5</xdr:col>
      <xdr:colOff>662609</xdr:colOff>
      <xdr:row>17</xdr:row>
      <xdr:rowOff>124201</xdr:rowOff>
    </xdr:to>
    <xdr:cxnSp macro="">
      <xdr:nvCxnSpPr>
        <xdr:cNvPr id="15" name="14 Düz Ok Bağlayıcısı"/>
        <xdr:cNvCxnSpPr>
          <a:stCxn id="10" idx="3"/>
          <a:endCxn id="13" idx="1"/>
        </xdr:cNvCxnSpPr>
      </xdr:nvCxnSpPr>
      <xdr:spPr>
        <a:xfrm flipV="1">
          <a:off x="3788871" y="3975526"/>
          <a:ext cx="302738" cy="6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54668</xdr:colOff>
      <xdr:row>30</xdr:row>
      <xdr:rowOff>212035</xdr:rowOff>
    </xdr:from>
    <xdr:to>
      <xdr:col>4</xdr:col>
      <xdr:colOff>494283</xdr:colOff>
      <xdr:row>32</xdr:row>
      <xdr:rowOff>73679</xdr:rowOff>
    </xdr:to>
    <xdr:sp macro="" textlink="">
      <xdr:nvSpPr>
        <xdr:cNvPr id="22" name="21 Akış Çizelgesi: Bağlayıcı"/>
        <xdr:cNvSpPr/>
      </xdr:nvSpPr>
      <xdr:spPr>
        <a:xfrm>
          <a:off x="2797868" y="6917635"/>
          <a:ext cx="439615" cy="2997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4</xdr:col>
      <xdr:colOff>42657</xdr:colOff>
      <xdr:row>3</xdr:row>
      <xdr:rowOff>124235</xdr:rowOff>
    </xdr:from>
    <xdr:to>
      <xdr:col>4</xdr:col>
      <xdr:colOff>482272</xdr:colOff>
      <xdr:row>4</xdr:row>
      <xdr:rowOff>201226</xdr:rowOff>
    </xdr:to>
    <xdr:sp macro="" textlink="">
      <xdr:nvSpPr>
        <xdr:cNvPr id="24" name="23 Akış Çizelgesi: Bağlayıcı"/>
        <xdr:cNvSpPr/>
      </xdr:nvSpPr>
      <xdr:spPr>
        <a:xfrm>
          <a:off x="2785857" y="914810"/>
          <a:ext cx="439615" cy="296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261938</xdr:colOff>
      <xdr:row>4</xdr:row>
      <xdr:rowOff>201226</xdr:rowOff>
    </xdr:from>
    <xdr:to>
      <xdr:col>4</xdr:col>
      <xdr:colOff>262465</xdr:colOff>
      <xdr:row>5</xdr:row>
      <xdr:rowOff>171451</xdr:rowOff>
    </xdr:to>
    <xdr:cxnSp macro="">
      <xdr:nvCxnSpPr>
        <xdr:cNvPr id="26" name="25 Düz Ok Bağlayıcısı"/>
        <xdr:cNvCxnSpPr>
          <a:stCxn id="24" idx="4"/>
          <a:endCxn id="5" idx="0"/>
        </xdr:cNvCxnSpPr>
      </xdr:nvCxnSpPr>
      <xdr:spPr>
        <a:xfrm flipH="1">
          <a:off x="3005138" y="1210876"/>
          <a:ext cx="527" cy="189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419101</xdr:colOff>
      <xdr:row>19</xdr:row>
      <xdr:rowOff>198782</xdr:rowOff>
    </xdr:from>
    <xdr:to>
      <xdr:col>6</xdr:col>
      <xdr:colOff>114301</xdr:colOff>
      <xdr:row>23</xdr:row>
      <xdr:rowOff>9525</xdr:rowOff>
    </xdr:to>
    <xdr:sp macro="" textlink="">
      <xdr:nvSpPr>
        <xdr:cNvPr id="47" name="1 Akış Çizelgesi: İşlem"/>
        <xdr:cNvSpPr/>
      </xdr:nvSpPr>
      <xdr:spPr>
        <a:xfrm>
          <a:off x="1790701" y="4494557"/>
          <a:ext cx="2438400" cy="687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Olurun ve Devre Çizelgelerinin TCDD</a:t>
          </a:r>
          <a:r>
            <a:rPr lang="tr-TR" baseline="0"/>
            <a:t> Bölge Müdürlüğüne Gönderilmesi İçin Üstyazı Hazırlanması</a:t>
          </a:r>
          <a:endParaRPr lang="tr-TR"/>
        </a:p>
      </xdr:txBody>
    </xdr:sp>
    <xdr:clientData/>
  </xdr:twoCellAnchor>
  <xdr:twoCellAnchor>
    <xdr:from>
      <xdr:col>3</xdr:col>
      <xdr:colOff>62947</xdr:colOff>
      <xdr:row>24</xdr:row>
      <xdr:rowOff>8282</xdr:rowOff>
    </xdr:from>
    <xdr:to>
      <xdr:col>5</xdr:col>
      <xdr:colOff>485360</xdr:colOff>
      <xdr:row>26</xdr:row>
      <xdr:rowOff>66261</xdr:rowOff>
    </xdr:to>
    <xdr:sp macro="" textlink="">
      <xdr:nvSpPr>
        <xdr:cNvPr id="48" name="1 Akış Çizelgesi: İşlem"/>
        <xdr:cNvSpPr/>
      </xdr:nvSpPr>
      <xdr:spPr>
        <a:xfrm>
          <a:off x="2120347" y="5399432"/>
          <a:ext cx="1794013" cy="49612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Üstyazının İmzaya Sunulması</a:t>
          </a:r>
        </a:p>
      </xdr:txBody>
    </xdr:sp>
    <xdr:clientData/>
  </xdr:twoCellAnchor>
  <xdr:twoCellAnchor>
    <xdr:from>
      <xdr:col>3</xdr:col>
      <xdr:colOff>178903</xdr:colOff>
      <xdr:row>27</xdr:row>
      <xdr:rowOff>115957</xdr:rowOff>
    </xdr:from>
    <xdr:to>
      <xdr:col>5</xdr:col>
      <xdr:colOff>361121</xdr:colOff>
      <xdr:row>29</xdr:row>
      <xdr:rowOff>198811</xdr:rowOff>
    </xdr:to>
    <xdr:sp macro="" textlink="">
      <xdr:nvSpPr>
        <xdr:cNvPr id="49" name="1 Akış Çizelgesi: İşlem"/>
        <xdr:cNvSpPr/>
      </xdr:nvSpPr>
      <xdr:spPr>
        <a:xfrm>
          <a:off x="2236303" y="6164332"/>
          <a:ext cx="1553818" cy="52100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Üstyazının Deft</a:t>
          </a:r>
          <a:r>
            <a:rPr lang="tr-TR" baseline="0"/>
            <a:t>erdar Tarafından İmzalanması</a:t>
          </a:r>
          <a:endParaRPr lang="tr-TR"/>
        </a:p>
      </xdr:txBody>
    </xdr:sp>
    <xdr:clientData/>
  </xdr:twoCellAnchor>
  <xdr:twoCellAnchor>
    <xdr:from>
      <xdr:col>5</xdr:col>
      <xdr:colOff>579782</xdr:colOff>
      <xdr:row>27</xdr:row>
      <xdr:rowOff>152400</xdr:rowOff>
    </xdr:from>
    <xdr:to>
      <xdr:col>6</xdr:col>
      <xdr:colOff>590550</xdr:colOff>
      <xdr:row>29</xdr:row>
      <xdr:rowOff>161925</xdr:rowOff>
    </xdr:to>
    <xdr:sp macro="" textlink="">
      <xdr:nvSpPr>
        <xdr:cNvPr id="51" name="7 Akış Çizelgesi: Belge"/>
        <xdr:cNvSpPr/>
      </xdr:nvSpPr>
      <xdr:spPr>
        <a:xfrm>
          <a:off x="4008782" y="6200775"/>
          <a:ext cx="696568" cy="44767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Üstyazı</a:t>
          </a:r>
        </a:p>
      </xdr:txBody>
    </xdr:sp>
    <xdr:clientData/>
  </xdr:twoCellAnchor>
  <xdr:twoCellAnchor>
    <xdr:from>
      <xdr:col>4</xdr:col>
      <xdr:colOff>266701</xdr:colOff>
      <xdr:row>23</xdr:row>
      <xdr:rowOff>9525</xdr:rowOff>
    </xdr:from>
    <xdr:to>
      <xdr:col>4</xdr:col>
      <xdr:colOff>274154</xdr:colOff>
      <xdr:row>24</xdr:row>
      <xdr:rowOff>8282</xdr:rowOff>
    </xdr:to>
    <xdr:cxnSp macro="">
      <xdr:nvCxnSpPr>
        <xdr:cNvPr id="53" name="52 Düz Ok Bağlayıcısı"/>
        <xdr:cNvCxnSpPr>
          <a:stCxn id="47" idx="2"/>
          <a:endCxn id="48" idx="0"/>
        </xdr:cNvCxnSpPr>
      </xdr:nvCxnSpPr>
      <xdr:spPr>
        <a:xfrm>
          <a:off x="3009901" y="5181600"/>
          <a:ext cx="7453" cy="2178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270012</xdr:colOff>
      <xdr:row>26</xdr:row>
      <xdr:rowOff>66261</xdr:rowOff>
    </xdr:from>
    <xdr:to>
      <xdr:col>4</xdr:col>
      <xdr:colOff>274154</xdr:colOff>
      <xdr:row>27</xdr:row>
      <xdr:rowOff>115957</xdr:rowOff>
    </xdr:to>
    <xdr:cxnSp macro="">
      <xdr:nvCxnSpPr>
        <xdr:cNvPr id="55" name="54 Düz Ok Bağlayıcısı"/>
        <xdr:cNvCxnSpPr>
          <a:stCxn id="48" idx="2"/>
          <a:endCxn id="49" idx="0"/>
        </xdr:cNvCxnSpPr>
      </xdr:nvCxnSpPr>
      <xdr:spPr>
        <a:xfrm flipH="1">
          <a:off x="3013212" y="5895561"/>
          <a:ext cx="4142" cy="2687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270012</xdr:colOff>
      <xdr:row>29</xdr:row>
      <xdr:rowOff>198811</xdr:rowOff>
    </xdr:from>
    <xdr:to>
      <xdr:col>4</xdr:col>
      <xdr:colOff>274476</xdr:colOff>
      <xdr:row>30</xdr:row>
      <xdr:rowOff>212035</xdr:rowOff>
    </xdr:to>
    <xdr:cxnSp macro="">
      <xdr:nvCxnSpPr>
        <xdr:cNvPr id="57" name="56 Düz Ok Bağlayıcısı"/>
        <xdr:cNvCxnSpPr>
          <a:stCxn id="49" idx="2"/>
          <a:endCxn id="22" idx="0"/>
        </xdr:cNvCxnSpPr>
      </xdr:nvCxnSpPr>
      <xdr:spPr>
        <a:xfrm>
          <a:off x="3013212" y="6685336"/>
          <a:ext cx="4464" cy="2322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266701</xdr:colOff>
      <xdr:row>18</xdr:row>
      <xdr:rowOff>190499</xdr:rowOff>
    </xdr:from>
    <xdr:to>
      <xdr:col>4</xdr:col>
      <xdr:colOff>268762</xdr:colOff>
      <xdr:row>19</xdr:row>
      <xdr:rowOff>198782</xdr:rowOff>
    </xdr:to>
    <xdr:cxnSp macro="">
      <xdr:nvCxnSpPr>
        <xdr:cNvPr id="59" name="58 Düz Ok Bağlayıcısı"/>
        <xdr:cNvCxnSpPr>
          <a:stCxn id="10" idx="2"/>
          <a:endCxn id="47" idx="0"/>
        </xdr:cNvCxnSpPr>
      </xdr:nvCxnSpPr>
      <xdr:spPr>
        <a:xfrm flipH="1">
          <a:off x="3009901" y="4267199"/>
          <a:ext cx="2061" cy="2273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361121</xdr:colOff>
      <xdr:row>28</xdr:row>
      <xdr:rowOff>157163</xdr:rowOff>
    </xdr:from>
    <xdr:to>
      <xdr:col>5</xdr:col>
      <xdr:colOff>579782</xdr:colOff>
      <xdr:row>28</xdr:row>
      <xdr:rowOff>157384</xdr:rowOff>
    </xdr:to>
    <xdr:cxnSp macro="">
      <xdr:nvCxnSpPr>
        <xdr:cNvPr id="61" name="60 Düz Ok Bağlayıcısı"/>
        <xdr:cNvCxnSpPr>
          <a:stCxn id="49" idx="3"/>
          <a:endCxn id="51" idx="1"/>
        </xdr:cNvCxnSpPr>
      </xdr:nvCxnSpPr>
      <xdr:spPr>
        <a:xfrm flipV="1">
          <a:off x="3790121" y="6424613"/>
          <a:ext cx="218661" cy="2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2"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24847</xdr:colOff>
      <xdr:row>12</xdr:row>
      <xdr:rowOff>206955</xdr:rowOff>
    </xdr:from>
    <xdr:to>
      <xdr:col>5</xdr:col>
      <xdr:colOff>472108</xdr:colOff>
      <xdr:row>16</xdr:row>
      <xdr:rowOff>9525</xdr:rowOff>
    </xdr:to>
    <xdr:sp macro="" textlink="">
      <xdr:nvSpPr>
        <xdr:cNvPr id="6" name="1 Akış Çizelgesi: İşlem"/>
        <xdr:cNvSpPr/>
      </xdr:nvSpPr>
      <xdr:spPr>
        <a:xfrm>
          <a:off x="2082247" y="2969205"/>
          <a:ext cx="1818861" cy="678870"/>
        </a:xfrm>
        <a:prstGeom prst="flowChartProcess">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baseline="0"/>
            <a:t>Başvurusu Kabul Edilenlere </a:t>
          </a:r>
          <a:r>
            <a:rPr lang="tr-TR" sz="1100">
              <a:solidFill>
                <a:schemeClr val="dk1"/>
              </a:solidFill>
              <a:latin typeface="+mn-lt"/>
              <a:ea typeface="+mn-ea"/>
              <a:cs typeface="+mn-cs"/>
            </a:rPr>
            <a:t>İlgili</a:t>
          </a:r>
          <a:r>
            <a:rPr lang="tr-TR" sz="1100" baseline="0">
              <a:solidFill>
                <a:schemeClr val="dk1"/>
              </a:solidFill>
              <a:latin typeface="+mn-lt"/>
              <a:ea typeface="+mn-ea"/>
              <a:cs typeface="+mn-cs"/>
            </a:rPr>
            <a:t> Devre İçin Olan </a:t>
          </a:r>
          <a:r>
            <a:rPr lang="tr-TR" baseline="0"/>
            <a:t>Tahsis Formunun Teslim Edilmesi </a:t>
          </a:r>
          <a:endParaRPr lang="tr-TR"/>
        </a:p>
      </xdr:txBody>
    </xdr:sp>
    <xdr:clientData/>
  </xdr:twoCellAnchor>
  <xdr:twoCellAnchor>
    <xdr:from>
      <xdr:col>3</xdr:col>
      <xdr:colOff>107673</xdr:colOff>
      <xdr:row>9</xdr:row>
      <xdr:rowOff>9526</xdr:rowOff>
    </xdr:from>
    <xdr:to>
      <xdr:col>5</xdr:col>
      <xdr:colOff>389282</xdr:colOff>
      <xdr:row>11</xdr:row>
      <xdr:rowOff>171450</xdr:rowOff>
    </xdr:to>
    <xdr:sp macro="" textlink="">
      <xdr:nvSpPr>
        <xdr:cNvPr id="7" name="1 Akış Çizelgesi: İşlem"/>
        <xdr:cNvSpPr/>
      </xdr:nvSpPr>
      <xdr:spPr>
        <a:xfrm>
          <a:off x="2165073" y="2114551"/>
          <a:ext cx="1653209" cy="6000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Kamp</a:t>
          </a:r>
          <a:r>
            <a:rPr lang="tr-TR" baseline="0"/>
            <a:t> Başvurusu Kabul Edilenlere Bilgilendirme Yapılması</a:t>
          </a:r>
          <a:endParaRPr lang="tr-TR"/>
        </a:p>
      </xdr:txBody>
    </xdr:sp>
    <xdr:clientData/>
  </xdr:twoCellAnchor>
  <xdr:twoCellAnchor>
    <xdr:from>
      <xdr:col>6</xdr:col>
      <xdr:colOff>74544</xdr:colOff>
      <xdr:row>13</xdr:row>
      <xdr:rowOff>105572</xdr:rowOff>
    </xdr:from>
    <xdr:to>
      <xdr:col>7</xdr:col>
      <xdr:colOff>323849</xdr:colOff>
      <xdr:row>15</xdr:row>
      <xdr:rowOff>114299</xdr:rowOff>
    </xdr:to>
    <xdr:sp macro="" textlink="">
      <xdr:nvSpPr>
        <xdr:cNvPr id="9" name="7 Akış Çizelgesi: Belge"/>
        <xdr:cNvSpPr/>
      </xdr:nvSpPr>
      <xdr:spPr>
        <a:xfrm>
          <a:off x="4189344" y="3086897"/>
          <a:ext cx="935105" cy="4468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Tahsis Formu</a:t>
          </a:r>
        </a:p>
      </xdr:txBody>
    </xdr:sp>
    <xdr:clientData/>
  </xdr:twoCellAnchor>
  <xdr:twoCellAnchor>
    <xdr:from>
      <xdr:col>4</xdr:col>
      <xdr:colOff>248478</xdr:colOff>
      <xdr:row>11</xdr:row>
      <xdr:rowOff>171450</xdr:rowOff>
    </xdr:from>
    <xdr:to>
      <xdr:col>4</xdr:col>
      <xdr:colOff>248478</xdr:colOff>
      <xdr:row>12</xdr:row>
      <xdr:rowOff>206955</xdr:rowOff>
    </xdr:to>
    <xdr:cxnSp macro="">
      <xdr:nvCxnSpPr>
        <xdr:cNvPr id="10" name="9 Düz Ok Bağlayıcısı"/>
        <xdr:cNvCxnSpPr>
          <a:stCxn id="7" idx="2"/>
          <a:endCxn id="6" idx="0"/>
        </xdr:cNvCxnSpPr>
      </xdr:nvCxnSpPr>
      <xdr:spPr>
        <a:xfrm>
          <a:off x="2991678" y="2714625"/>
          <a:ext cx="0" cy="254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472108</xdr:colOff>
      <xdr:row>14</xdr:row>
      <xdr:rowOff>108240</xdr:rowOff>
    </xdr:from>
    <xdr:to>
      <xdr:col>6</xdr:col>
      <xdr:colOff>74544</xdr:colOff>
      <xdr:row>14</xdr:row>
      <xdr:rowOff>109936</xdr:rowOff>
    </xdr:to>
    <xdr:cxnSp macro="">
      <xdr:nvCxnSpPr>
        <xdr:cNvPr id="11" name="10 Düz Ok Bağlayıcısı"/>
        <xdr:cNvCxnSpPr>
          <a:stCxn id="6" idx="3"/>
          <a:endCxn id="9" idx="1"/>
        </xdr:cNvCxnSpPr>
      </xdr:nvCxnSpPr>
      <xdr:spPr>
        <a:xfrm>
          <a:off x="3901108" y="3308640"/>
          <a:ext cx="288236" cy="16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33132</xdr:colOff>
      <xdr:row>3</xdr:row>
      <xdr:rowOff>124235</xdr:rowOff>
    </xdr:from>
    <xdr:to>
      <xdr:col>4</xdr:col>
      <xdr:colOff>472747</xdr:colOff>
      <xdr:row>4</xdr:row>
      <xdr:rowOff>201226</xdr:rowOff>
    </xdr:to>
    <xdr:sp macro="" textlink="">
      <xdr:nvSpPr>
        <xdr:cNvPr id="13" name="12 Akış Çizelgesi: Bağlayıcı"/>
        <xdr:cNvSpPr/>
      </xdr:nvSpPr>
      <xdr:spPr>
        <a:xfrm>
          <a:off x="2776332" y="781460"/>
          <a:ext cx="439615" cy="296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3</xdr:col>
      <xdr:colOff>314736</xdr:colOff>
      <xdr:row>5</xdr:row>
      <xdr:rowOff>157370</xdr:rowOff>
    </xdr:from>
    <xdr:to>
      <xdr:col>5</xdr:col>
      <xdr:colOff>182214</xdr:colOff>
      <xdr:row>7</xdr:row>
      <xdr:rowOff>115865</xdr:rowOff>
    </xdr:to>
    <xdr:sp macro="" textlink="">
      <xdr:nvSpPr>
        <xdr:cNvPr id="24" name="6 Akış Çizelgesi: Önceden Tanımlı İşlem"/>
        <xdr:cNvSpPr/>
      </xdr:nvSpPr>
      <xdr:spPr>
        <a:xfrm>
          <a:off x="2377106" y="1234109"/>
          <a:ext cx="1242391" cy="38919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Giden Evrak</a:t>
          </a:r>
        </a:p>
      </xdr:txBody>
    </xdr:sp>
    <xdr:clientData/>
  </xdr:twoCellAnchor>
  <xdr:twoCellAnchor>
    <xdr:from>
      <xdr:col>4</xdr:col>
      <xdr:colOff>248476</xdr:colOff>
      <xdr:row>4</xdr:row>
      <xdr:rowOff>201226</xdr:rowOff>
    </xdr:from>
    <xdr:to>
      <xdr:col>4</xdr:col>
      <xdr:colOff>252940</xdr:colOff>
      <xdr:row>5</xdr:row>
      <xdr:rowOff>157370</xdr:rowOff>
    </xdr:to>
    <xdr:cxnSp macro="">
      <xdr:nvCxnSpPr>
        <xdr:cNvPr id="26" name="25 Düz Ok Bağlayıcısı"/>
        <xdr:cNvCxnSpPr>
          <a:stCxn id="13" idx="4"/>
          <a:endCxn id="24" idx="0"/>
        </xdr:cNvCxnSpPr>
      </xdr:nvCxnSpPr>
      <xdr:spPr>
        <a:xfrm flipH="1">
          <a:off x="2998302" y="1062617"/>
          <a:ext cx="4464" cy="1714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248475</xdr:colOff>
      <xdr:row>7</xdr:row>
      <xdr:rowOff>115865</xdr:rowOff>
    </xdr:from>
    <xdr:to>
      <xdr:col>4</xdr:col>
      <xdr:colOff>248478</xdr:colOff>
      <xdr:row>9</xdr:row>
      <xdr:rowOff>9526</xdr:rowOff>
    </xdr:to>
    <xdr:cxnSp macro="">
      <xdr:nvCxnSpPr>
        <xdr:cNvPr id="33" name="32 Düz Ok Bağlayıcısı"/>
        <xdr:cNvCxnSpPr>
          <a:stCxn id="24" idx="2"/>
          <a:endCxn id="7" idx="0"/>
        </xdr:cNvCxnSpPr>
      </xdr:nvCxnSpPr>
      <xdr:spPr>
        <a:xfrm>
          <a:off x="2991675" y="1782740"/>
          <a:ext cx="3" cy="3318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85726</xdr:colOff>
      <xdr:row>17</xdr:row>
      <xdr:rowOff>74129</xdr:rowOff>
    </xdr:from>
    <xdr:to>
      <xdr:col>5</xdr:col>
      <xdr:colOff>419100</xdr:colOff>
      <xdr:row>20</xdr:row>
      <xdr:rowOff>38100</xdr:rowOff>
    </xdr:to>
    <xdr:sp macro="" textlink="">
      <xdr:nvSpPr>
        <xdr:cNvPr id="44" name="4 Akış Çizelgesi: Sonlandırıcı"/>
        <xdr:cNvSpPr/>
      </xdr:nvSpPr>
      <xdr:spPr>
        <a:xfrm>
          <a:off x="2143126" y="3931754"/>
          <a:ext cx="1704974" cy="62119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Tahsis Formunun</a:t>
          </a:r>
          <a:r>
            <a:rPr lang="tr-TR" baseline="0"/>
            <a:t> İkinci Nüshasının </a:t>
          </a:r>
          <a:r>
            <a:rPr lang="tr-TR"/>
            <a:t>Dosyaya Kaldırılması</a:t>
          </a:r>
        </a:p>
      </xdr:txBody>
    </xdr:sp>
    <xdr:clientData/>
  </xdr:twoCellAnchor>
  <xdr:twoCellAnchor>
    <xdr:from>
      <xdr:col>4</xdr:col>
      <xdr:colOff>248478</xdr:colOff>
      <xdr:row>16</xdr:row>
      <xdr:rowOff>9525</xdr:rowOff>
    </xdr:from>
    <xdr:to>
      <xdr:col>4</xdr:col>
      <xdr:colOff>252413</xdr:colOff>
      <xdr:row>17</xdr:row>
      <xdr:rowOff>74129</xdr:rowOff>
    </xdr:to>
    <xdr:cxnSp macro="">
      <xdr:nvCxnSpPr>
        <xdr:cNvPr id="46" name="45 Düz Ok Bağlayıcısı"/>
        <xdr:cNvCxnSpPr>
          <a:stCxn id="6" idx="2"/>
          <a:endCxn id="44" idx="0"/>
        </xdr:cNvCxnSpPr>
      </xdr:nvCxnSpPr>
      <xdr:spPr>
        <a:xfrm>
          <a:off x="2991678" y="3648075"/>
          <a:ext cx="3935" cy="2836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496956</xdr:colOff>
      <xdr:row>7</xdr:row>
      <xdr:rowOff>74544</xdr:rowOff>
    </xdr:from>
    <xdr:to>
      <xdr:col>5</xdr:col>
      <xdr:colOff>223630</xdr:colOff>
      <xdr:row>9</xdr:row>
      <xdr:rowOff>157370</xdr:rowOff>
    </xdr:to>
    <xdr:sp macro="" textlink="">
      <xdr:nvSpPr>
        <xdr:cNvPr id="2" name="1 Akış Çizelgesi: İşlem"/>
        <xdr:cNvSpPr/>
      </xdr:nvSpPr>
      <xdr:spPr>
        <a:xfrm>
          <a:off x="2559326" y="1722783"/>
          <a:ext cx="1101587"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 Görevlisi</a:t>
          </a:r>
        </a:p>
      </xdr:txBody>
    </xdr:sp>
    <xdr:clientData/>
  </xdr:twoCellAnchor>
  <xdr:twoCellAnchor>
    <xdr:from>
      <xdr:col>5</xdr:col>
      <xdr:colOff>654327</xdr:colOff>
      <xdr:row>14</xdr:row>
      <xdr:rowOff>132524</xdr:rowOff>
    </xdr:from>
    <xdr:to>
      <xdr:col>7</xdr:col>
      <xdr:colOff>463826</xdr:colOff>
      <xdr:row>17</xdr:row>
      <xdr:rowOff>41416</xdr:rowOff>
    </xdr:to>
    <xdr:sp macro="" textlink="">
      <xdr:nvSpPr>
        <xdr:cNvPr id="3" name="2 Akış Çizelgesi: İşlem"/>
        <xdr:cNvSpPr/>
      </xdr:nvSpPr>
      <xdr:spPr>
        <a:xfrm>
          <a:off x="4091610" y="3288198"/>
          <a:ext cx="1184412" cy="5549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 Sorumlusu</a:t>
          </a:r>
        </a:p>
      </xdr:txBody>
    </xdr:sp>
    <xdr:clientData/>
  </xdr:twoCellAnchor>
  <xdr:twoCellAnchor>
    <xdr:from>
      <xdr:col>3</xdr:col>
      <xdr:colOff>546652</xdr:colOff>
      <xdr:row>23</xdr:row>
      <xdr:rowOff>41415</xdr:rowOff>
    </xdr:from>
    <xdr:to>
      <xdr:col>5</xdr:col>
      <xdr:colOff>538368</xdr:colOff>
      <xdr:row>25</xdr:row>
      <xdr:rowOff>132523</xdr:rowOff>
    </xdr:to>
    <xdr:sp macro="" textlink="">
      <xdr:nvSpPr>
        <xdr:cNvPr id="4" name="3 Akış Çizelgesi: İşlem"/>
        <xdr:cNvSpPr/>
      </xdr:nvSpPr>
      <xdr:spPr>
        <a:xfrm>
          <a:off x="2609022" y="5135219"/>
          <a:ext cx="1366629"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 Yardımcısı</a:t>
          </a:r>
        </a:p>
      </xdr:txBody>
    </xdr:sp>
    <xdr:clientData/>
  </xdr:twoCellAnchor>
  <xdr:twoCellAnchor>
    <xdr:from>
      <xdr:col>5</xdr:col>
      <xdr:colOff>223630</xdr:colOff>
      <xdr:row>8</xdr:row>
      <xdr:rowOff>115957</xdr:rowOff>
    </xdr:from>
    <xdr:to>
      <xdr:col>6</xdr:col>
      <xdr:colOff>559077</xdr:colOff>
      <xdr:row>14</xdr:row>
      <xdr:rowOff>132524</xdr:rowOff>
    </xdr:to>
    <xdr:cxnSp macro="">
      <xdr:nvCxnSpPr>
        <xdr:cNvPr id="5" name="4 Düz Ok Bağlayıcısı"/>
        <xdr:cNvCxnSpPr>
          <a:stCxn id="2" idx="3"/>
          <a:endCxn id="3" idx="0"/>
        </xdr:cNvCxnSpPr>
      </xdr:nvCxnSpPr>
      <xdr:spPr>
        <a:xfrm>
          <a:off x="3660913" y="1979544"/>
          <a:ext cx="1022903" cy="13086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405848</xdr:colOff>
      <xdr:row>19</xdr:row>
      <xdr:rowOff>8282</xdr:rowOff>
    </xdr:from>
    <xdr:to>
      <xdr:col>3</xdr:col>
      <xdr:colOff>306456</xdr:colOff>
      <xdr:row>21</xdr:row>
      <xdr:rowOff>99390</xdr:rowOff>
    </xdr:to>
    <xdr:sp macro="" textlink="">
      <xdr:nvSpPr>
        <xdr:cNvPr id="7" name="6 Akış Çizelgesi: İşlem"/>
        <xdr:cNvSpPr/>
      </xdr:nvSpPr>
      <xdr:spPr>
        <a:xfrm>
          <a:off x="1093305" y="4240695"/>
          <a:ext cx="1275521"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356153</xdr:colOff>
      <xdr:row>21</xdr:row>
      <xdr:rowOff>99390</xdr:rowOff>
    </xdr:from>
    <xdr:to>
      <xdr:col>3</xdr:col>
      <xdr:colOff>546652</xdr:colOff>
      <xdr:row>24</xdr:row>
      <xdr:rowOff>86969</xdr:rowOff>
    </xdr:to>
    <xdr:cxnSp macro="">
      <xdr:nvCxnSpPr>
        <xdr:cNvPr id="9" name="8 Düz Ok Bağlayıcısı"/>
        <xdr:cNvCxnSpPr>
          <a:stCxn id="4" idx="1"/>
          <a:endCxn id="7" idx="2"/>
        </xdr:cNvCxnSpPr>
      </xdr:nvCxnSpPr>
      <xdr:spPr>
        <a:xfrm flipH="1" flipV="1">
          <a:off x="1731066" y="4762499"/>
          <a:ext cx="877956" cy="6336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538368</xdr:colOff>
      <xdr:row>17</xdr:row>
      <xdr:rowOff>41416</xdr:rowOff>
    </xdr:from>
    <xdr:to>
      <xdr:col>6</xdr:col>
      <xdr:colOff>559077</xdr:colOff>
      <xdr:row>24</xdr:row>
      <xdr:rowOff>86969</xdr:rowOff>
    </xdr:to>
    <xdr:cxnSp macro="">
      <xdr:nvCxnSpPr>
        <xdr:cNvPr id="11" name="10 Düz Ok Bağlayıcısı"/>
        <xdr:cNvCxnSpPr>
          <a:stCxn id="4" idx="3"/>
          <a:endCxn id="3" idx="2"/>
        </xdr:cNvCxnSpPr>
      </xdr:nvCxnSpPr>
      <xdr:spPr>
        <a:xfrm flipV="1">
          <a:off x="3975651" y="3843133"/>
          <a:ext cx="708165" cy="15529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165652</xdr:colOff>
      <xdr:row>14</xdr:row>
      <xdr:rowOff>41413</xdr:rowOff>
    </xdr:from>
    <xdr:to>
      <xdr:col>4</xdr:col>
      <xdr:colOff>66260</xdr:colOff>
      <xdr:row>16</xdr:row>
      <xdr:rowOff>132521</xdr:rowOff>
    </xdr:to>
    <xdr:sp macro="" textlink="">
      <xdr:nvSpPr>
        <xdr:cNvPr id="16" name="15 Akış Çizelgesi: İşlem"/>
        <xdr:cNvSpPr/>
      </xdr:nvSpPr>
      <xdr:spPr>
        <a:xfrm>
          <a:off x="1540565" y="3197087"/>
          <a:ext cx="1275521"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 Yönetici</a:t>
          </a:r>
        </a:p>
      </xdr:txBody>
    </xdr:sp>
    <xdr:clientData/>
  </xdr:twoCellAnchor>
  <xdr:twoCellAnchor>
    <xdr:from>
      <xdr:col>2</xdr:col>
      <xdr:colOff>356153</xdr:colOff>
      <xdr:row>16</xdr:row>
      <xdr:rowOff>132521</xdr:rowOff>
    </xdr:from>
    <xdr:to>
      <xdr:col>3</xdr:col>
      <xdr:colOff>115956</xdr:colOff>
      <xdr:row>19</xdr:row>
      <xdr:rowOff>8282</xdr:rowOff>
    </xdr:to>
    <xdr:cxnSp macro="">
      <xdr:nvCxnSpPr>
        <xdr:cNvPr id="18" name="17 Düz Ok Bağlayıcısı"/>
        <xdr:cNvCxnSpPr>
          <a:stCxn id="7" idx="0"/>
          <a:endCxn id="16" idx="2"/>
        </xdr:cNvCxnSpPr>
      </xdr:nvCxnSpPr>
      <xdr:spPr>
        <a:xfrm flipV="1">
          <a:off x="1731066" y="3718891"/>
          <a:ext cx="447260" cy="521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9.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19" sqref="C19"/>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5" t="s">
        <v>1077</v>
      </c>
    </row>
    <row r="4" spans="1:256">
      <c r="A4" s="52" t="s">
        <v>775</v>
      </c>
      <c r="B4" s="37" t="s">
        <v>441</v>
      </c>
      <c r="C4" s="42" t="s">
        <v>1078</v>
      </c>
    </row>
    <row r="5" spans="1:256">
      <c r="A5" s="52" t="s">
        <v>776</v>
      </c>
      <c r="B5" s="37" t="s">
        <v>440</v>
      </c>
      <c r="C5" s="115" t="s">
        <v>1083</v>
      </c>
    </row>
    <row r="6" spans="1:256" ht="38.25">
      <c r="A6" s="52" t="s">
        <v>777</v>
      </c>
      <c r="B6" s="37" t="s">
        <v>772</v>
      </c>
      <c r="C6" s="43" t="s">
        <v>1079</v>
      </c>
    </row>
    <row r="7" spans="1:256">
      <c r="A7" s="52" t="s">
        <v>778</v>
      </c>
      <c r="B7" s="37" t="s">
        <v>773</v>
      </c>
      <c r="C7" s="43" t="s">
        <v>1080</v>
      </c>
    </row>
    <row r="9" spans="1:256" s="51" customFormat="1" ht="28.5">
      <c r="A9" s="129" t="s">
        <v>106</v>
      </c>
      <c r="B9" s="130"/>
      <c r="C9" s="13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5" t="s">
        <v>94</v>
      </c>
      <c r="B10" s="136"/>
      <c r="C10" s="13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2" t="s">
        <v>42</v>
      </c>
      <c r="B12" s="133"/>
      <c r="C12" s="134"/>
    </row>
    <row r="13" spans="1:256" ht="15">
      <c r="A13" s="44">
        <v>2</v>
      </c>
      <c r="B13" s="45" t="s">
        <v>779</v>
      </c>
      <c r="C13" s="46"/>
      <c r="D13" s="47"/>
    </row>
    <row r="14" spans="1:256">
      <c r="A14" s="48">
        <f>IF(AND('21_K_IK'!B9&lt;&gt;"",'21_K_IK'!C9&lt;&gt;""),1,0)</f>
        <v>1</v>
      </c>
      <c r="B14" s="59" t="s">
        <v>791</v>
      </c>
      <c r="D14" s="47"/>
    </row>
    <row r="15" spans="1:256">
      <c r="A15" s="107" t="e">
        <f>IF(AND('22_K_EK'!#REF!&lt;&gt;"",'22_K_EK'!C9&lt;&gt;""),1,0)</f>
        <v>#REF!</v>
      </c>
      <c r="B15" s="108" t="s">
        <v>1051</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t="e">
        <f>IF('32_P_Gr'!#REF!&lt;&gt;"",1,0)</f>
        <v>#REF!</v>
      </c>
      <c r="B19" s="59" t="s">
        <v>797</v>
      </c>
      <c r="C19" s="50"/>
      <c r="D19" s="47"/>
    </row>
    <row r="20" spans="1:4">
      <c r="A20" s="49">
        <f>IF('32_P_Gr'!B9&lt;&gt;"",1,0)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1</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52"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5" sqref="B15"/>
    </sheetView>
  </sheetViews>
  <sheetFormatPr defaultRowHeight="15"/>
  <cols>
    <col min="1" max="1" width="5" style="12" customWidth="1"/>
    <col min="2" max="2" width="80.25" style="12" customWidth="1"/>
    <col min="3" max="16384" width="9" style="2"/>
  </cols>
  <sheetData>
    <row r="1" spans="1:3">
      <c r="A1" s="1" t="s">
        <v>784</v>
      </c>
      <c r="B1" s="13" t="str">
        <f>IF('1_GO'!C3="","",'1_GO'!C3)</f>
        <v>Sosyal Tesisler</v>
      </c>
      <c r="C1" s="35" t="s">
        <v>808</v>
      </c>
    </row>
    <row r="2" spans="1:3">
      <c r="A2" s="1" t="s">
        <v>786</v>
      </c>
      <c r="B2" s="4" t="str">
        <f>IF('1_GO'!C4="","",'1_GO'!C4)</f>
        <v>Kamp İşlemleri</v>
      </c>
    </row>
    <row r="3" spans="1:3">
      <c r="A3" s="1" t="s">
        <v>785</v>
      </c>
      <c r="B3" s="5" t="str">
        <f>IF('1_GO'!C5="","",'1_GO'!C5)</f>
        <v>TCDD Urla Kampı Tahsis İşlemi</v>
      </c>
    </row>
    <row r="4" spans="1:3">
      <c r="A4" s="2"/>
      <c r="B4" s="2"/>
    </row>
    <row r="5" spans="1:3" ht="21.75">
      <c r="A5" s="6" t="s">
        <v>444</v>
      </c>
      <c r="B5" s="8"/>
    </row>
    <row r="6" spans="1:3">
      <c r="A6" s="9"/>
      <c r="B6" s="11"/>
    </row>
    <row r="7" spans="1:3">
      <c r="A7" s="3"/>
      <c r="B7" s="2"/>
    </row>
    <row r="8" spans="1:3">
      <c r="A8" s="1" t="s">
        <v>782</v>
      </c>
      <c r="B8" s="1" t="s">
        <v>801</v>
      </c>
    </row>
    <row r="9" spans="1:3">
      <c r="A9" s="12">
        <v>1</v>
      </c>
      <c r="B9" s="111" t="s">
        <v>1085</v>
      </c>
    </row>
  </sheetData>
  <sheetProtection selectLockedCells="1"/>
  <phoneticPr fontId="35" type="noConversion"/>
  <conditionalFormatting sqref="B1:B3">
    <cfRule type="containsBlanks" dxfId="38" priority="4">
      <formula>LEN(TRIM(B1))=0</formula>
    </cfRule>
  </conditionalFormatting>
  <conditionalFormatting sqref="A10:B65536 A9">
    <cfRule type="containsBlanks" dxfId="37" priority="3">
      <formula>LEN(TRIM(A9))=0</formula>
    </cfRule>
  </conditionalFormatting>
  <conditionalFormatting sqref="B9">
    <cfRule type="containsBlanks" dxfId="36" priority="2">
      <formula>LEN(TRIM(B9))=0</formula>
    </cfRule>
  </conditionalFormatting>
  <conditionalFormatting sqref="B9">
    <cfRule type="containsBlanks" dxfId="35"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784</v>
      </c>
      <c r="B1" s="13" t="str">
        <f>IF('1_GO'!C3="","",'1_GO'!C3)</f>
        <v>Sosyal Tesisler</v>
      </c>
      <c r="C1" s="35" t="s">
        <v>808</v>
      </c>
    </row>
    <row r="2" spans="1:3">
      <c r="A2" s="1" t="s">
        <v>786</v>
      </c>
      <c r="B2" s="4" t="str">
        <f>IF('1_GO'!C4="","",'1_GO'!C4)</f>
        <v>Kamp İşlemleri</v>
      </c>
    </row>
    <row r="3" spans="1:3">
      <c r="A3" s="1" t="s">
        <v>785</v>
      </c>
      <c r="B3" s="5" t="str">
        <f>IF('1_GO'!C5="","",'1_GO'!C5)</f>
        <v>TCDD Urla Kampı Tahsis İşlemi</v>
      </c>
    </row>
    <row r="4" spans="1:3">
      <c r="A4" s="2"/>
      <c r="B4" s="2"/>
    </row>
    <row r="5" spans="1:3" ht="21.75">
      <c r="A5" s="6" t="s">
        <v>445</v>
      </c>
      <c r="B5" s="8"/>
    </row>
    <row r="6" spans="1:3">
      <c r="A6" s="9"/>
      <c r="B6" s="11"/>
    </row>
    <row r="7" spans="1:3">
      <c r="A7" s="3"/>
      <c r="B7" s="2"/>
    </row>
    <row r="8" spans="1:3">
      <c r="A8" s="1" t="s">
        <v>782</v>
      </c>
      <c r="B8" s="1" t="s">
        <v>802</v>
      </c>
    </row>
    <row r="9" spans="1:3">
      <c r="A9" s="111" t="s">
        <v>1063</v>
      </c>
      <c r="B9" s="12" t="s">
        <v>1086</v>
      </c>
    </row>
    <row r="10" spans="1:3">
      <c r="A10" s="111" t="s">
        <v>1064</v>
      </c>
      <c r="B10" s="111" t="s">
        <v>1087</v>
      </c>
    </row>
    <row r="11" spans="1:3">
      <c r="A11" s="111" t="s">
        <v>1089</v>
      </c>
      <c r="B11" s="111" t="s">
        <v>1082</v>
      </c>
    </row>
    <row r="12" spans="1:3">
      <c r="A12" s="111" t="s">
        <v>1090</v>
      </c>
      <c r="B12" s="111" t="s">
        <v>1088</v>
      </c>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34" priority="2">
      <formula>LEN(TRIM(B1))=0</formula>
    </cfRule>
  </conditionalFormatting>
  <conditionalFormatting sqref="A9:A65536 B10:B65536">
    <cfRule type="containsBlanks" dxfId="33"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B15" sqref="B15"/>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5" t="str">
        <f>IF('1_GO'!C3="","",'1_GO'!C3)</f>
        <v>Sosyal Tesisler</v>
      </c>
      <c r="C1" s="156"/>
      <c r="D1" s="35" t="s">
        <v>808</v>
      </c>
    </row>
    <row r="2" spans="1:4">
      <c r="A2" s="1" t="s">
        <v>786</v>
      </c>
      <c r="B2" s="157" t="str">
        <f>IF('1_GO'!C4="","",'1_GO'!C4)</f>
        <v>Kamp İşlemleri</v>
      </c>
      <c r="C2" s="158"/>
    </row>
    <row r="3" spans="1:4">
      <c r="A3" s="1" t="s">
        <v>785</v>
      </c>
      <c r="B3" s="159" t="str">
        <f>IF('1_GO'!C5="","",'1_GO'!C5)</f>
        <v>TCDD Urla Kampı Tahsis İşlemi</v>
      </c>
      <c r="C3" s="160"/>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6" t="s">
        <v>1091</v>
      </c>
      <c r="C9" s="12" t="s">
        <v>1092</v>
      </c>
    </row>
    <row r="10" spans="1:4">
      <c r="A10" s="12">
        <v>2</v>
      </c>
      <c r="B10" s="36" t="s">
        <v>1093</v>
      </c>
      <c r="C10" s="12" t="s">
        <v>1092</v>
      </c>
    </row>
  </sheetData>
  <sheetProtection selectLockedCells="1"/>
  <mergeCells count="3">
    <mergeCell ref="B1:C1"/>
    <mergeCell ref="B2:C2"/>
    <mergeCell ref="B3:C3"/>
  </mergeCells>
  <phoneticPr fontId="35" type="noConversion"/>
  <conditionalFormatting sqref="B1:C3">
    <cfRule type="containsBlanks" dxfId="32" priority="2">
      <formula>LEN(TRIM(B1))=0</formula>
    </cfRule>
  </conditionalFormatting>
  <conditionalFormatting sqref="A9:C65536">
    <cfRule type="containsBlanks" dxfId="31"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10" sqref="B10"/>
    </sheetView>
  </sheetViews>
  <sheetFormatPr defaultRowHeight="15"/>
  <cols>
    <col min="1" max="1" width="5" style="12" customWidth="1"/>
    <col min="2" max="2" width="90.625" style="12" customWidth="1"/>
    <col min="3" max="16384" width="9" style="2"/>
  </cols>
  <sheetData>
    <row r="1" spans="1:3">
      <c r="A1" s="1" t="s">
        <v>784</v>
      </c>
      <c r="B1" s="13" t="str">
        <f>IF('1_GO'!C3="","",'1_GO'!C3)</f>
        <v>Sosyal Tesisler</v>
      </c>
      <c r="C1" s="35" t="s">
        <v>808</v>
      </c>
    </row>
    <row r="2" spans="1:3">
      <c r="A2" s="1" t="s">
        <v>786</v>
      </c>
      <c r="B2" s="4" t="str">
        <f>IF('1_GO'!C4="","",'1_GO'!C4)</f>
        <v>Kamp İşlemleri</v>
      </c>
    </row>
    <row r="3" spans="1:3">
      <c r="A3" s="1" t="s">
        <v>785</v>
      </c>
      <c r="B3" s="5" t="str">
        <f>IF('1_GO'!C5="","",'1_GO'!C5)</f>
        <v>TCDD Urla Kampı Tahsis İşlemi</v>
      </c>
    </row>
    <row r="4" spans="1:3">
      <c r="A4" s="2"/>
      <c r="B4" s="2"/>
    </row>
    <row r="5" spans="1:3" ht="21.75">
      <c r="A5" s="6" t="s">
        <v>1038</v>
      </c>
      <c r="B5" s="8"/>
    </row>
    <row r="6" spans="1:3">
      <c r="A6" s="9"/>
      <c r="B6" s="11"/>
    </row>
    <row r="7" spans="1:3">
      <c r="A7" s="3"/>
      <c r="B7" s="2"/>
    </row>
    <row r="8" spans="1:3">
      <c r="A8" s="1" t="s">
        <v>782</v>
      </c>
      <c r="B8" s="1" t="s">
        <v>806</v>
      </c>
    </row>
    <row r="9" spans="1:3">
      <c r="A9" s="12" t="s">
        <v>1121</v>
      </c>
      <c r="B9" s="12" t="s">
        <v>1121</v>
      </c>
    </row>
  </sheetData>
  <sheetProtection selectLockedCells="1"/>
  <phoneticPr fontId="35"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5"/>
  <cols>
    <col min="1" max="1" width="5" style="12" customWidth="1"/>
    <col min="2" max="2" width="90.625" style="12" customWidth="1"/>
    <col min="3" max="16384" width="9" style="2"/>
  </cols>
  <sheetData>
    <row r="1" spans="1:3">
      <c r="A1" s="1" t="s">
        <v>784</v>
      </c>
      <c r="B1" s="13" t="str">
        <f>IF('1_GO'!C3="","",'1_GO'!C3)</f>
        <v>Sosyal Tesisler</v>
      </c>
      <c r="C1" s="35" t="s">
        <v>808</v>
      </c>
    </row>
    <row r="2" spans="1:3">
      <c r="A2" s="1" t="s">
        <v>786</v>
      </c>
      <c r="B2" s="4" t="str">
        <f>IF('1_GO'!C4="","",'1_GO'!C4)</f>
        <v>Kamp İşlemleri</v>
      </c>
    </row>
    <row r="3" spans="1:3">
      <c r="A3" s="1" t="s">
        <v>785</v>
      </c>
      <c r="B3" s="5" t="str">
        <f>IF('1_GO'!C5="","",'1_GO'!C5)</f>
        <v>TCDD Urla Kampı Tahsis İşlemi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1094</v>
      </c>
    </row>
  </sheetData>
  <sheetProtection selectLockedCells="1"/>
  <phoneticPr fontId="35"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5.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17" sqref="A17:XFD21"/>
    </sheetView>
  </sheetViews>
  <sheetFormatPr defaultRowHeight="17.25"/>
  <cols>
    <col min="1" max="1" width="5" style="29" customWidth="1"/>
    <col min="2" max="2" width="34.25" style="30" customWidth="1"/>
    <col min="3" max="3" width="43.87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1" t="str">
        <f>IF('1_GO'!C3="","",'1_GO'!C3)</f>
        <v>Sosyal Tesisler</v>
      </c>
      <c r="C1" s="161"/>
      <c r="D1" s="161"/>
      <c r="E1" s="35" t="s">
        <v>808</v>
      </c>
      <c r="F1" s="14"/>
      <c r="G1" s="14"/>
      <c r="H1" s="14"/>
      <c r="I1" s="14"/>
      <c r="J1" s="14"/>
      <c r="K1" s="14"/>
      <c r="L1" s="14"/>
      <c r="M1" s="14"/>
    </row>
    <row r="2" spans="1:13">
      <c r="A2" s="1" t="s">
        <v>786</v>
      </c>
      <c r="B2" s="162" t="str">
        <f>IF('1_GO'!C4="","",'1_GO'!C4)</f>
        <v>Kamp İşlemleri</v>
      </c>
      <c r="C2" s="162"/>
      <c r="D2" s="162"/>
      <c r="E2" s="14"/>
      <c r="F2" s="14"/>
      <c r="G2" s="14"/>
      <c r="H2" s="14"/>
      <c r="I2" s="14"/>
      <c r="J2" s="14"/>
      <c r="K2" s="14"/>
      <c r="L2" s="14"/>
      <c r="M2" s="14"/>
    </row>
    <row r="3" spans="1:13">
      <c r="A3" s="1" t="s">
        <v>785</v>
      </c>
      <c r="B3" s="163" t="str">
        <f>IF('1_GO'!C5="","",'1_GO'!C5)</f>
        <v>TCDD Urla Kampı Tahsis İşlemi</v>
      </c>
      <c r="C3" s="163"/>
      <c r="D3" s="163"/>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44.25" customHeight="1">
      <c r="A9" s="123">
        <v>1</v>
      </c>
      <c r="B9" s="121" t="s">
        <v>1095</v>
      </c>
      <c r="C9" s="118" t="s">
        <v>1107</v>
      </c>
      <c r="D9" s="120" t="s">
        <v>1065</v>
      </c>
      <c r="E9" s="120" t="s">
        <v>1057</v>
      </c>
      <c r="F9" s="120" t="s">
        <v>1122</v>
      </c>
      <c r="G9" s="120" t="s">
        <v>1122</v>
      </c>
      <c r="H9" s="120" t="s">
        <v>1058</v>
      </c>
      <c r="I9" s="120" t="s">
        <v>1122</v>
      </c>
      <c r="J9" s="120" t="s">
        <v>1122</v>
      </c>
      <c r="K9" s="120" t="s">
        <v>1122</v>
      </c>
      <c r="L9" s="120" t="s">
        <v>1122</v>
      </c>
      <c r="M9" s="124" t="s">
        <v>820</v>
      </c>
    </row>
    <row r="10" spans="1:13" ht="44.25" customHeight="1">
      <c r="A10" s="123">
        <v>2</v>
      </c>
      <c r="B10" s="118" t="s">
        <v>1096</v>
      </c>
      <c r="C10" s="118" t="s">
        <v>1108</v>
      </c>
      <c r="D10" s="120" t="s">
        <v>1065</v>
      </c>
      <c r="E10" s="120" t="s">
        <v>1119</v>
      </c>
      <c r="F10" s="120" t="s">
        <v>1122</v>
      </c>
      <c r="G10" s="120" t="s">
        <v>1122</v>
      </c>
      <c r="H10" s="120" t="s">
        <v>1058</v>
      </c>
      <c r="I10" s="120" t="s">
        <v>1122</v>
      </c>
      <c r="J10" s="120" t="s">
        <v>1122</v>
      </c>
      <c r="K10" s="120" t="s">
        <v>1122</v>
      </c>
      <c r="L10" s="120" t="s">
        <v>1122</v>
      </c>
      <c r="M10" s="124" t="s">
        <v>820</v>
      </c>
    </row>
    <row r="11" spans="1:13" ht="44.25" customHeight="1">
      <c r="A11" s="123">
        <v>3</v>
      </c>
      <c r="B11" s="118" t="s">
        <v>1097</v>
      </c>
      <c r="C11" s="118" t="s">
        <v>1109</v>
      </c>
      <c r="D11" s="120" t="s">
        <v>1065</v>
      </c>
      <c r="E11" s="120" t="s">
        <v>1056</v>
      </c>
      <c r="F11" s="120" t="s">
        <v>1072</v>
      </c>
      <c r="G11" s="120" t="s">
        <v>1122</v>
      </c>
      <c r="H11" s="120" t="s">
        <v>1072</v>
      </c>
      <c r="I11" s="120" t="s">
        <v>1122</v>
      </c>
      <c r="J11" s="120" t="s">
        <v>1062</v>
      </c>
      <c r="K11" s="120" t="s">
        <v>1122</v>
      </c>
      <c r="L11" s="120" t="s">
        <v>1122</v>
      </c>
      <c r="M11" s="124" t="s">
        <v>820</v>
      </c>
    </row>
    <row r="12" spans="1:13" ht="44.25" customHeight="1">
      <c r="A12" s="123">
        <v>4</v>
      </c>
      <c r="B12" s="121" t="s">
        <v>1099</v>
      </c>
      <c r="C12" s="118" t="s">
        <v>1110</v>
      </c>
      <c r="D12" s="120" t="s">
        <v>1065</v>
      </c>
      <c r="E12" s="120" t="s">
        <v>1056</v>
      </c>
      <c r="F12" s="120" t="s">
        <v>1072</v>
      </c>
      <c r="G12" s="120" t="s">
        <v>1058</v>
      </c>
      <c r="H12" s="120" t="s">
        <v>1057</v>
      </c>
      <c r="I12" s="120" t="s">
        <v>1122</v>
      </c>
      <c r="J12" s="120" t="s">
        <v>1122</v>
      </c>
      <c r="K12" s="120" t="s">
        <v>1076</v>
      </c>
      <c r="L12" s="122" t="s">
        <v>708</v>
      </c>
      <c r="M12" s="124" t="s">
        <v>820</v>
      </c>
    </row>
    <row r="13" spans="1:13" ht="44.25" customHeight="1">
      <c r="A13" s="123">
        <v>5</v>
      </c>
      <c r="B13" s="118" t="s">
        <v>1098</v>
      </c>
      <c r="C13" s="118" t="s">
        <v>1111</v>
      </c>
      <c r="D13" s="120" t="s">
        <v>1065</v>
      </c>
      <c r="E13" s="120" t="s">
        <v>1056</v>
      </c>
      <c r="F13" s="120" t="s">
        <v>1122</v>
      </c>
      <c r="G13" s="120" t="s">
        <v>1122</v>
      </c>
      <c r="H13" s="120" t="s">
        <v>1057</v>
      </c>
      <c r="I13" s="120" t="s">
        <v>1122</v>
      </c>
      <c r="J13" s="120" t="s">
        <v>1122</v>
      </c>
      <c r="K13" s="120" t="s">
        <v>1122</v>
      </c>
      <c r="L13" s="120" t="s">
        <v>1122</v>
      </c>
      <c r="M13" s="124" t="s">
        <v>820</v>
      </c>
    </row>
    <row r="14" spans="1:13" ht="44.25" customHeight="1">
      <c r="A14" s="123">
        <v>6</v>
      </c>
      <c r="B14" s="119" t="s">
        <v>1100</v>
      </c>
      <c r="C14" s="118" t="s">
        <v>1112</v>
      </c>
      <c r="D14" s="120" t="s">
        <v>1065</v>
      </c>
      <c r="E14" s="120" t="s">
        <v>1056</v>
      </c>
      <c r="F14" s="120" t="s">
        <v>1122</v>
      </c>
      <c r="G14" s="120" t="s">
        <v>1072</v>
      </c>
      <c r="H14" s="120" t="s">
        <v>1122</v>
      </c>
      <c r="I14" s="120" t="s">
        <v>1122</v>
      </c>
      <c r="J14" s="120" t="s">
        <v>1074</v>
      </c>
      <c r="K14" s="120" t="s">
        <v>1122</v>
      </c>
      <c r="L14" s="120" t="s">
        <v>1122</v>
      </c>
      <c r="M14" s="124" t="s">
        <v>820</v>
      </c>
    </row>
    <row r="15" spans="1:13" ht="44.25" customHeight="1">
      <c r="A15" s="123">
        <v>7</v>
      </c>
      <c r="B15" s="118" t="s">
        <v>1101</v>
      </c>
      <c r="C15" s="118" t="s">
        <v>1113</v>
      </c>
      <c r="D15" s="120" t="s">
        <v>1065</v>
      </c>
      <c r="E15" s="120" t="s">
        <v>1056</v>
      </c>
      <c r="F15" s="120" t="s">
        <v>1122</v>
      </c>
      <c r="G15" s="120" t="s">
        <v>1057</v>
      </c>
      <c r="H15" s="120" t="s">
        <v>1122</v>
      </c>
      <c r="I15" s="120" t="s">
        <v>1122</v>
      </c>
      <c r="J15" s="120" t="s">
        <v>1062</v>
      </c>
      <c r="K15" s="120" t="s">
        <v>1076</v>
      </c>
      <c r="L15" s="122" t="s">
        <v>708</v>
      </c>
      <c r="M15" s="124" t="s">
        <v>820</v>
      </c>
    </row>
    <row r="16" spans="1:13" ht="44.25" customHeight="1">
      <c r="A16" s="123">
        <v>8</v>
      </c>
      <c r="B16" s="118" t="s">
        <v>1102</v>
      </c>
      <c r="C16" s="118" t="s">
        <v>1114</v>
      </c>
      <c r="D16" s="120" t="s">
        <v>1065</v>
      </c>
      <c r="E16" s="120" t="s">
        <v>1056</v>
      </c>
      <c r="F16" s="120" t="s">
        <v>1122</v>
      </c>
      <c r="G16" s="120" t="s">
        <v>1057</v>
      </c>
      <c r="H16" s="120" t="s">
        <v>1122</v>
      </c>
      <c r="I16" s="120" t="s">
        <v>1122</v>
      </c>
      <c r="J16" s="120" t="s">
        <v>1122</v>
      </c>
      <c r="K16" s="120" t="s">
        <v>1122</v>
      </c>
      <c r="L16" s="120" t="s">
        <v>1122</v>
      </c>
      <c r="M16" s="124" t="s">
        <v>820</v>
      </c>
    </row>
    <row r="17" spans="1:13" ht="45">
      <c r="A17" s="123">
        <v>9</v>
      </c>
      <c r="B17" s="118" t="s">
        <v>1103</v>
      </c>
      <c r="C17" s="118" t="s">
        <v>1115</v>
      </c>
      <c r="D17" s="120" t="s">
        <v>1065</v>
      </c>
      <c r="E17" s="120" t="s">
        <v>1056</v>
      </c>
      <c r="F17" s="120" t="s">
        <v>1122</v>
      </c>
      <c r="G17" s="120" t="s">
        <v>1057</v>
      </c>
      <c r="H17" s="120" t="s">
        <v>1122</v>
      </c>
      <c r="I17" s="120" t="s">
        <v>1122</v>
      </c>
      <c r="J17" s="120" t="s">
        <v>1062</v>
      </c>
      <c r="K17" s="120" t="s">
        <v>1076</v>
      </c>
      <c r="L17" s="122" t="s">
        <v>708</v>
      </c>
      <c r="M17" s="124" t="s">
        <v>820</v>
      </c>
    </row>
    <row r="18" spans="1:13">
      <c r="A18" s="123">
        <v>10</v>
      </c>
      <c r="B18" s="118" t="s">
        <v>1075</v>
      </c>
      <c r="C18" s="120"/>
      <c r="D18" s="120" t="s">
        <v>1065</v>
      </c>
      <c r="E18" s="120" t="s">
        <v>1056</v>
      </c>
      <c r="F18" s="120" t="s">
        <v>1120</v>
      </c>
      <c r="G18" s="120" t="s">
        <v>1057</v>
      </c>
      <c r="H18" s="120" t="s">
        <v>1122</v>
      </c>
      <c r="I18" s="120" t="s">
        <v>1122</v>
      </c>
      <c r="J18" s="120" t="s">
        <v>1122</v>
      </c>
      <c r="K18" s="120" t="s">
        <v>1122</v>
      </c>
      <c r="L18" s="120" t="s">
        <v>1122</v>
      </c>
      <c r="M18" s="124" t="s">
        <v>820</v>
      </c>
    </row>
    <row r="19" spans="1:13" ht="30">
      <c r="A19" s="123">
        <v>11</v>
      </c>
      <c r="B19" s="118" t="s">
        <v>1104</v>
      </c>
      <c r="C19" s="118" t="s">
        <v>1116</v>
      </c>
      <c r="D19" s="120" t="s">
        <v>1065</v>
      </c>
      <c r="E19" s="120" t="s">
        <v>1056</v>
      </c>
      <c r="F19" s="120" t="s">
        <v>1122</v>
      </c>
      <c r="G19" s="120" t="s">
        <v>1122</v>
      </c>
      <c r="H19" s="120" t="s">
        <v>1057</v>
      </c>
      <c r="I19" s="120" t="s">
        <v>1122</v>
      </c>
      <c r="J19" s="120" t="s">
        <v>1122</v>
      </c>
      <c r="K19" s="120" t="s">
        <v>1122</v>
      </c>
      <c r="L19" s="120" t="s">
        <v>1122</v>
      </c>
      <c r="M19" s="124" t="s">
        <v>820</v>
      </c>
    </row>
    <row r="20" spans="1:13" ht="30">
      <c r="A20" s="123">
        <v>12</v>
      </c>
      <c r="B20" s="118" t="s">
        <v>1105</v>
      </c>
      <c r="C20" s="118" t="s">
        <v>1117</v>
      </c>
      <c r="D20" s="120" t="s">
        <v>1065</v>
      </c>
      <c r="E20" s="120" t="s">
        <v>1056</v>
      </c>
      <c r="F20" s="120" t="s">
        <v>1122</v>
      </c>
      <c r="G20" s="120" t="s">
        <v>1122</v>
      </c>
      <c r="H20" s="120" t="s">
        <v>1057</v>
      </c>
      <c r="I20" s="120" t="s">
        <v>1122</v>
      </c>
      <c r="J20" s="120" t="s">
        <v>1122</v>
      </c>
      <c r="K20" s="120" t="s">
        <v>1122</v>
      </c>
      <c r="L20" s="120" t="s">
        <v>1122</v>
      </c>
      <c r="M20" s="124" t="s">
        <v>820</v>
      </c>
    </row>
    <row r="21" spans="1:13" ht="45">
      <c r="A21" s="123">
        <v>13</v>
      </c>
      <c r="B21" s="118" t="s">
        <v>1106</v>
      </c>
      <c r="C21" s="118" t="s">
        <v>1118</v>
      </c>
      <c r="D21" s="120" t="s">
        <v>1065</v>
      </c>
      <c r="E21" s="120" t="s">
        <v>1056</v>
      </c>
      <c r="F21" s="120" t="s">
        <v>1122</v>
      </c>
      <c r="G21" s="120" t="s">
        <v>1122</v>
      </c>
      <c r="H21" s="120" t="s">
        <v>1057</v>
      </c>
      <c r="I21" s="120" t="s">
        <v>1122</v>
      </c>
      <c r="J21" s="120" t="s">
        <v>1122</v>
      </c>
      <c r="K21" s="120" t="s">
        <v>1122</v>
      </c>
      <c r="L21" s="120" t="s">
        <v>1122</v>
      </c>
      <c r="M21" s="124" t="s">
        <v>820</v>
      </c>
    </row>
    <row r="22" spans="1:13">
      <c r="A22" s="30"/>
      <c r="M22" s="106"/>
    </row>
    <row r="23" spans="1:13">
      <c r="A23" s="30"/>
      <c r="M23" s="106"/>
    </row>
    <row r="24" spans="1:13">
      <c r="A24" s="30"/>
      <c r="M24" s="106"/>
    </row>
    <row r="25" spans="1:13">
      <c r="A25" s="30"/>
      <c r="M25" s="106"/>
    </row>
    <row r="26" spans="1:13" ht="18" thickBot="1">
      <c r="A26" s="30"/>
      <c r="M26" s="106"/>
    </row>
    <row r="27" spans="1:13" ht="18" customHeight="1" thickBot="1">
      <c r="A27" s="164" t="s">
        <v>1126</v>
      </c>
      <c r="B27" s="175"/>
      <c r="C27" s="176"/>
      <c r="D27" s="112"/>
      <c r="E27" s="164" t="s">
        <v>1127</v>
      </c>
      <c r="F27" s="165"/>
      <c r="G27" s="165"/>
      <c r="H27" s="165"/>
      <c r="I27" s="166"/>
      <c r="J27" s="112"/>
      <c r="K27" s="112"/>
      <c r="L27" s="189"/>
      <c r="M27" s="112"/>
    </row>
    <row r="28" spans="1:13">
      <c r="A28" s="177"/>
      <c r="B28" s="178"/>
      <c r="C28" s="179"/>
      <c r="D28" s="112"/>
      <c r="E28" s="183"/>
      <c r="F28" s="184"/>
      <c r="G28" s="184"/>
      <c r="H28" s="184"/>
      <c r="I28" s="185"/>
      <c r="J28" s="112"/>
      <c r="K28" s="112"/>
      <c r="L28" s="168"/>
      <c r="M28" s="112"/>
    </row>
    <row r="29" spans="1:13" ht="18" thickBot="1">
      <c r="A29" s="180"/>
      <c r="B29" s="181"/>
      <c r="C29" s="182"/>
      <c r="D29" s="112"/>
      <c r="E29" s="186"/>
      <c r="F29" s="187"/>
      <c r="G29" s="187"/>
      <c r="H29" s="187"/>
      <c r="I29" s="188"/>
      <c r="J29" s="112"/>
      <c r="K29" s="112"/>
      <c r="L29" s="168"/>
      <c r="M29" s="112"/>
    </row>
    <row r="30" spans="1:13">
      <c r="A30" s="110"/>
      <c r="B30" s="110"/>
      <c r="C30" s="125"/>
      <c r="D30" s="126"/>
      <c r="E30" s="127"/>
      <c r="F30" s="110"/>
      <c r="G30" s="110"/>
      <c r="H30" s="110"/>
      <c r="I30" s="110"/>
      <c r="J30" s="110"/>
      <c r="K30" s="110"/>
      <c r="L30" s="110"/>
      <c r="M30" s="113" t="s">
        <v>820</v>
      </c>
    </row>
    <row r="31" spans="1:13">
      <c r="A31" s="30"/>
      <c r="M31" s="106"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c r="A44" s="30"/>
      <c r="M44" s="106" t="s">
        <v>820</v>
      </c>
    </row>
    <row r="45" spans="1:13">
      <c r="A45" s="30"/>
      <c r="M45" s="106" t="s">
        <v>820</v>
      </c>
    </row>
    <row r="46" spans="1:13">
      <c r="A46" s="30"/>
      <c r="M46" s="106" t="s">
        <v>820</v>
      </c>
    </row>
    <row r="47" spans="1:13" ht="18" thickBot="1">
      <c r="A47" s="30"/>
      <c r="M47" s="106" t="s">
        <v>820</v>
      </c>
    </row>
    <row r="48" spans="1:13" ht="18" thickBot="1">
      <c r="A48" s="164" t="s">
        <v>1052</v>
      </c>
      <c r="B48" s="165"/>
      <c r="C48" s="166"/>
      <c r="D48" s="112"/>
      <c r="E48" s="164" t="s">
        <v>1053</v>
      </c>
      <c r="F48" s="165"/>
      <c r="G48" s="165"/>
      <c r="H48" s="165"/>
      <c r="I48" s="166"/>
      <c r="J48" s="112"/>
      <c r="K48" s="112"/>
      <c r="L48" s="167"/>
      <c r="M48" s="112"/>
    </row>
    <row r="49" spans="1:13">
      <c r="A49" s="169"/>
      <c r="B49" s="170"/>
      <c r="C49" s="171"/>
      <c r="D49" s="112"/>
      <c r="E49" s="169"/>
      <c r="F49" s="170"/>
      <c r="G49" s="170"/>
      <c r="H49" s="170"/>
      <c r="I49" s="171"/>
      <c r="J49" s="112"/>
      <c r="K49" s="112"/>
      <c r="L49" s="168"/>
      <c r="M49" s="112"/>
    </row>
    <row r="50" spans="1:13" ht="18" thickBot="1">
      <c r="A50" s="172"/>
      <c r="B50" s="173"/>
      <c r="C50" s="174"/>
      <c r="D50" s="112"/>
      <c r="E50" s="172"/>
      <c r="F50" s="173"/>
      <c r="G50" s="173"/>
      <c r="H50" s="173"/>
      <c r="I50" s="174"/>
      <c r="J50" s="112"/>
      <c r="K50" s="112"/>
      <c r="L50" s="168"/>
      <c r="M50" s="112"/>
    </row>
    <row r="51" spans="1:13">
      <c r="A51" s="30"/>
      <c r="M51" s="106" t="s">
        <v>820</v>
      </c>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c r="A65" s="30"/>
      <c r="M65" s="106" t="s">
        <v>820</v>
      </c>
    </row>
    <row r="66" spans="1:13">
      <c r="A66" s="30"/>
      <c r="M66" s="106" t="s">
        <v>820</v>
      </c>
    </row>
    <row r="67" spans="1:13">
      <c r="A67" s="30"/>
      <c r="M67" s="106" t="s">
        <v>820</v>
      </c>
    </row>
    <row r="68" spans="1:13" ht="18" thickBot="1">
      <c r="A68" s="30"/>
      <c r="M68" s="106" t="s">
        <v>820</v>
      </c>
    </row>
    <row r="69" spans="1:13" ht="18" thickBot="1">
      <c r="A69" s="164" t="s">
        <v>1052</v>
      </c>
      <c r="B69" s="165"/>
      <c r="C69" s="166"/>
      <c r="D69" s="112"/>
      <c r="E69" s="164" t="s">
        <v>1053</v>
      </c>
      <c r="F69" s="165"/>
      <c r="G69" s="165"/>
      <c r="H69" s="165"/>
      <c r="I69" s="166"/>
      <c r="J69" s="112"/>
      <c r="K69" s="112"/>
      <c r="L69" s="167"/>
      <c r="M69" s="112"/>
    </row>
    <row r="70" spans="1:13">
      <c r="A70" s="169"/>
      <c r="B70" s="170"/>
      <c r="C70" s="171"/>
      <c r="D70" s="112"/>
      <c r="E70" s="169"/>
      <c r="F70" s="170"/>
      <c r="G70" s="170"/>
      <c r="H70" s="170"/>
      <c r="I70" s="171"/>
      <c r="J70" s="112"/>
      <c r="K70" s="112"/>
      <c r="L70" s="168"/>
      <c r="M70" s="112"/>
    </row>
    <row r="71" spans="1:13" ht="18" thickBot="1">
      <c r="A71" s="172"/>
      <c r="B71" s="173"/>
      <c r="C71" s="174"/>
      <c r="D71" s="112"/>
      <c r="E71" s="172"/>
      <c r="F71" s="173"/>
      <c r="G71" s="173"/>
      <c r="H71" s="173"/>
      <c r="I71" s="174"/>
      <c r="J71" s="112"/>
      <c r="K71" s="112"/>
      <c r="L71" s="168"/>
      <c r="M71" s="112"/>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26" priority="7">
      <formula>LEN(TRIM(B1))=0</formula>
    </cfRule>
  </conditionalFormatting>
  <conditionalFormatting sqref="A51:M68 A4231:M65438 A30:M47 A9:A26 B18:B26 C9:C11 B15:B16 B13 B10:B11 C13:C17 C19:C26 I19:L21 J18:L18 J16:L16 L9:M26 K12:K26 K9:L11 D9:J26">
    <cfRule type="containsBlanks" dxfId="25" priority="6">
      <formula>LEN(TRIM(A9))=0</formula>
    </cfRule>
  </conditionalFormatting>
  <conditionalFormatting sqref="A30:M30 A26:M26">
    <cfRule type="containsBlanks" dxfId="24" priority="1">
      <formula>LEN(TRIM(A26))=0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6.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F13" sqref="F13"/>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1" t="str">
        <f>IF('1_GO'!C3="","",'1_GO'!C3)</f>
        <v>Sosyal Tesisler</v>
      </c>
      <c r="C1" s="161"/>
      <c r="D1" s="161"/>
      <c r="E1" s="35" t="s">
        <v>808</v>
      </c>
      <c r="F1" s="14"/>
    </row>
    <row r="2" spans="1:6">
      <c r="A2" s="1" t="s">
        <v>786</v>
      </c>
      <c r="B2" s="162" t="str">
        <f>IF('1_GO'!C4="","",'1_GO'!C4)</f>
        <v>Kamp İşlemleri</v>
      </c>
      <c r="C2" s="162"/>
      <c r="D2" s="162"/>
      <c r="E2" s="14"/>
      <c r="F2" s="14"/>
    </row>
    <row r="3" spans="1:6">
      <c r="A3" s="1" t="s">
        <v>785</v>
      </c>
      <c r="B3" s="163" t="str">
        <f>IF('1_GO'!C5="","",'1_GO'!C5)</f>
        <v>TCDD Urla Kampı Tahsis İşlemi</v>
      </c>
      <c r="C3" s="163"/>
      <c r="D3" s="163"/>
      <c r="E3" s="14"/>
      <c r="F3" s="14"/>
    </row>
    <row r="4" spans="1:6">
      <c r="A4" s="2"/>
      <c r="B4" s="2"/>
      <c r="C4" s="2"/>
      <c r="D4" s="14"/>
      <c r="E4" s="14"/>
      <c r="F4" s="14"/>
    </row>
    <row r="5" spans="1:6" ht="21.75">
      <c r="A5" s="6" t="s">
        <v>109</v>
      </c>
      <c r="B5" s="7"/>
      <c r="C5" s="7"/>
      <c r="D5" s="16"/>
      <c r="E5" s="190" t="s">
        <v>113</v>
      </c>
      <c r="F5" s="14"/>
    </row>
    <row r="6" spans="1:6">
      <c r="A6" s="9"/>
      <c r="B6" s="10"/>
      <c r="C6" s="10"/>
      <c r="D6" s="17"/>
      <c r="E6" s="191"/>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1056</v>
      </c>
      <c r="C9" s="30" t="s">
        <v>1057</v>
      </c>
      <c r="D9" s="30" t="s">
        <v>1066</v>
      </c>
      <c r="E9" s="30" t="s">
        <v>1067</v>
      </c>
      <c r="F9" s="30" t="s">
        <v>1070</v>
      </c>
    </row>
    <row r="10" spans="1:6">
      <c r="A10" s="29">
        <v>2</v>
      </c>
      <c r="B10" s="30" t="s">
        <v>1057</v>
      </c>
      <c r="C10" s="30" t="s">
        <v>1058</v>
      </c>
      <c r="D10" s="30" t="s">
        <v>1068</v>
      </c>
      <c r="E10" s="30" t="s">
        <v>1067</v>
      </c>
      <c r="F10" s="30" t="s">
        <v>1069</v>
      </c>
    </row>
    <row r="11" spans="1:6">
      <c r="A11" s="29">
        <v>3</v>
      </c>
      <c r="B11" s="30" t="s">
        <v>1058</v>
      </c>
      <c r="C11" s="30" t="s">
        <v>1072</v>
      </c>
      <c r="D11" s="30" t="s">
        <v>1068</v>
      </c>
      <c r="E11" s="30" t="s">
        <v>1071</v>
      </c>
      <c r="F11" s="30" t="s">
        <v>1069</v>
      </c>
    </row>
    <row r="12" spans="1:6">
      <c r="A12" s="29">
        <v>4</v>
      </c>
      <c r="B12" s="30" t="s">
        <v>1072</v>
      </c>
      <c r="C12" s="30" t="s">
        <v>1120</v>
      </c>
      <c r="D12" s="30" t="s">
        <v>1068</v>
      </c>
      <c r="E12" s="30" t="s">
        <v>1071</v>
      </c>
      <c r="F12" s="30" t="s">
        <v>1069</v>
      </c>
    </row>
  </sheetData>
  <sheetProtection formatCells="0" selectLockedCells="1"/>
  <mergeCells count="4">
    <mergeCell ref="B1:D1"/>
    <mergeCell ref="B2:D2"/>
    <mergeCell ref="B3:D3"/>
    <mergeCell ref="E5:E6"/>
  </mergeCells>
  <phoneticPr fontId="35" type="noConversion"/>
  <conditionalFormatting sqref="B1:B3">
    <cfRule type="containsBlanks" dxfId="23" priority="4">
      <formula>LEN(TRIM(B1))=0</formula>
    </cfRule>
  </conditionalFormatting>
  <conditionalFormatting sqref="A9:F65536">
    <cfRule type="containsBlanks" dxfId="22" priority="3">
      <formula>LEN(TRIM(A9))=0</formula>
    </cfRule>
  </conditionalFormatting>
  <conditionalFormatting sqref="A9:F10">
    <cfRule type="containsBlanks" dxfId="21" priority="2">
      <formula>LEN(TRIM(A9))=0</formula>
    </cfRule>
  </conditionalFormatting>
  <conditionalFormatting sqref="B11">
    <cfRule type="containsBlanks" dxfId="20" priority="1">
      <formula>LEN(TRIM(B11))=0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topLeftCell="A7" zoomScale="115" zoomScaleNormal="120" zoomScaleSheetLayoutView="115" zoomScalePageLayoutView="120" workbookViewId="0">
      <selection activeCell="H24" sqref="H24"/>
    </sheetView>
  </sheetViews>
  <sheetFormatPr defaultRowHeight="17.25"/>
  <sheetData>
    <row r="1" spans="1:11" ht="27.75">
      <c r="A1" s="151" t="s">
        <v>1073</v>
      </c>
      <c r="B1" s="151"/>
      <c r="C1" s="151"/>
      <c r="D1" s="151"/>
      <c r="E1" s="151"/>
      <c r="F1" s="151"/>
      <c r="G1" s="151"/>
      <c r="H1" s="151"/>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B10" sqref="B10:G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1" t="str">
        <f>IF('1_GO'!C3="","",'1_GO'!C3)</f>
        <v>Sosyal Tesisler</v>
      </c>
      <c r="C1" s="161"/>
      <c r="D1" s="161"/>
      <c r="E1" s="35" t="s">
        <v>808</v>
      </c>
      <c r="F1" s="14"/>
      <c r="G1" s="14"/>
    </row>
    <row r="2" spans="1:7">
      <c r="A2" s="1" t="s">
        <v>786</v>
      </c>
      <c r="B2" s="162" t="str">
        <f>IF('1_GO'!C4="","",'1_GO'!C4)</f>
        <v>Kamp İşlemleri</v>
      </c>
      <c r="C2" s="162"/>
      <c r="D2" s="162"/>
      <c r="E2" s="14"/>
      <c r="F2" s="14"/>
      <c r="G2" s="14"/>
    </row>
    <row r="3" spans="1:7">
      <c r="A3" s="1" t="s">
        <v>785</v>
      </c>
      <c r="B3" s="163" t="str">
        <f>IF('1_GO'!C5="","",'1_GO'!C5)</f>
        <v>TCDD Urla Kampı Tahsis İşlemi</v>
      </c>
      <c r="C3" s="163"/>
      <c r="D3" s="163"/>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t="s">
        <v>1121</v>
      </c>
      <c r="B10" s="29" t="s">
        <v>1121</v>
      </c>
      <c r="C10" s="29" t="s">
        <v>1121</v>
      </c>
      <c r="D10" s="29" t="s">
        <v>1121</v>
      </c>
      <c r="E10" s="29" t="s">
        <v>1121</v>
      </c>
      <c r="F10" s="29" t="s">
        <v>1121</v>
      </c>
      <c r="G10" s="29" t="s">
        <v>1121</v>
      </c>
    </row>
  </sheetData>
  <sheetProtection formatCells="0" selectLockedCells="1"/>
  <mergeCells count="3">
    <mergeCell ref="B1:D1"/>
    <mergeCell ref="B2:D2"/>
    <mergeCell ref="B3:D3"/>
  </mergeCells>
  <phoneticPr fontId="35"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1: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9.xml><?xml version="1.0" encoding="utf-8"?>
<worksheet xmlns="http://schemas.openxmlformats.org/spreadsheetml/2006/main" xmlns:r="http://schemas.openxmlformats.org/officeDocument/2006/relationships">
  <dimension ref="A1:F11"/>
  <sheetViews>
    <sheetView tabSelected="1" view="pageBreakPreview" zoomScale="60" workbookViewId="0">
      <selection activeCell="C20" sqref="C2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1" t="str">
        <f>IF('1_GO'!C3="","",'1_GO'!C3)</f>
        <v>Sosyal Tesisler</v>
      </c>
      <c r="C1" s="161"/>
      <c r="D1" s="161"/>
      <c r="E1" s="35" t="s">
        <v>808</v>
      </c>
      <c r="F1" s="14"/>
    </row>
    <row r="2" spans="1:6">
      <c r="A2" s="1" t="s">
        <v>786</v>
      </c>
      <c r="B2" s="162" t="str">
        <f>IF('1_GO'!C4="","",'1_GO'!C4)</f>
        <v>Kamp İşlemleri</v>
      </c>
      <c r="C2" s="162"/>
      <c r="D2" s="162"/>
      <c r="E2" s="14"/>
      <c r="F2" s="14"/>
    </row>
    <row r="3" spans="1:6">
      <c r="A3" s="1" t="s">
        <v>785</v>
      </c>
      <c r="B3" s="163" t="str">
        <f>IF('1_GO'!C5="","",'1_GO'!C5)</f>
        <v>TCDD Urla Kampı Tahsis İşlemi</v>
      </c>
      <c r="C3" s="163"/>
      <c r="D3" s="163"/>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ht="34.5" customHeight="1">
      <c r="A10" s="198">
        <v>1</v>
      </c>
      <c r="B10" s="198" t="s">
        <v>1128</v>
      </c>
      <c r="C10" s="198" t="s">
        <v>1129</v>
      </c>
      <c r="D10" s="199" t="s">
        <v>1130</v>
      </c>
      <c r="E10" s="198" t="s">
        <v>1125</v>
      </c>
      <c r="F10" s="198" t="s">
        <v>1131</v>
      </c>
    </row>
    <row r="11" spans="1:6">
      <c r="D11" s="117"/>
    </row>
  </sheetData>
  <sheetProtection selectLockedCells="1"/>
  <mergeCells count="3">
    <mergeCell ref="B1:D1"/>
    <mergeCell ref="B2:D2"/>
    <mergeCell ref="B3:D3"/>
  </mergeCells>
  <phoneticPr fontId="35"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1" t="s">
        <v>104</v>
      </c>
      <c r="D1" s="141"/>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8" t="s">
        <v>101</v>
      </c>
      <c r="C36" s="138"/>
      <c r="D36" s="138"/>
      <c r="E36" s="138"/>
      <c r="F36" s="138"/>
      <c r="G36" s="138"/>
      <c r="H36" s="138"/>
      <c r="I36" s="138"/>
      <c r="J36" s="138"/>
      <c r="K36" s="138"/>
      <c r="L36" s="56"/>
      <c r="M36" s="56"/>
      <c r="N36" s="56"/>
      <c r="O36" s="56"/>
      <c r="P36" s="56"/>
      <c r="Q36" s="56"/>
    </row>
    <row r="37" spans="2:17">
      <c r="B37" s="142" t="s">
        <v>47</v>
      </c>
      <c r="C37" s="142"/>
      <c r="D37" s="142"/>
      <c r="E37" s="142"/>
      <c r="F37" s="142"/>
      <c r="G37" s="142"/>
      <c r="H37" s="142"/>
      <c r="I37" s="142"/>
      <c r="J37" s="142"/>
      <c r="K37" s="142"/>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42" t="s">
        <v>102</v>
      </c>
      <c r="C40" s="142"/>
      <c r="D40" s="142"/>
      <c r="E40" s="142"/>
      <c r="F40" s="142"/>
      <c r="G40" s="142"/>
      <c r="H40" s="142"/>
      <c r="I40" s="142"/>
      <c r="J40" s="142"/>
      <c r="K40" s="142"/>
      <c r="L40" s="56"/>
      <c r="M40" s="56"/>
      <c r="N40" s="56"/>
      <c r="O40" s="56"/>
      <c r="P40" s="56"/>
      <c r="Q40" s="56"/>
    </row>
    <row r="41" spans="2:17">
      <c r="B41" s="142" t="s">
        <v>48</v>
      </c>
      <c r="C41" s="142"/>
      <c r="D41" s="142"/>
      <c r="E41" s="142"/>
      <c r="F41" s="142"/>
      <c r="G41" s="142"/>
      <c r="H41" s="142"/>
      <c r="I41" s="142"/>
      <c r="J41" s="142"/>
      <c r="K41" s="142"/>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9" t="s">
        <v>66</v>
      </c>
      <c r="C64" s="140"/>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8" t="s">
        <v>74</v>
      </c>
      <c r="C78" s="138"/>
      <c r="D78" s="138"/>
      <c r="E78" s="138"/>
      <c r="F78" s="138"/>
      <c r="G78" s="138"/>
      <c r="H78" s="138"/>
      <c r="I78" s="138"/>
      <c r="J78" s="138"/>
      <c r="K78" s="138"/>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8" t="s">
        <v>75</v>
      </c>
      <c r="C105" s="138"/>
      <c r="D105" s="138"/>
      <c r="E105" s="138"/>
      <c r="F105" s="138"/>
      <c r="G105" s="138"/>
      <c r="H105" s="138"/>
      <c r="I105" s="138"/>
      <c r="J105" s="138"/>
      <c r="K105" s="138"/>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36.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C4" sqref="C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63.75">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92" t="s">
        <v>909</v>
      </c>
      <c r="B28" s="22" t="s">
        <v>910</v>
      </c>
      <c r="C28" s="22" t="s">
        <v>911</v>
      </c>
      <c r="D28" s="22" t="s">
        <v>912</v>
      </c>
    </row>
    <row r="29" spans="1:4" ht="63.75">
      <c r="A29" s="193"/>
      <c r="B29" s="22" t="s">
        <v>913</v>
      </c>
      <c r="C29" s="22" t="s">
        <v>911</v>
      </c>
      <c r="D29" s="22" t="s">
        <v>912</v>
      </c>
    </row>
    <row r="30" spans="1:4" ht="51">
      <c r="A30" s="194"/>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95" t="s">
        <v>924</v>
      </c>
      <c r="B33" s="22" t="s">
        <v>925</v>
      </c>
      <c r="C33" s="22" t="s">
        <v>926</v>
      </c>
      <c r="D33" s="22" t="s">
        <v>927</v>
      </c>
    </row>
    <row r="34" spans="1:4" ht="51">
      <c r="A34" s="196"/>
      <c r="B34" s="22" t="s">
        <v>928</v>
      </c>
      <c r="C34" s="22" t="s">
        <v>929</v>
      </c>
      <c r="D34" s="22" t="s">
        <v>930</v>
      </c>
    </row>
    <row r="35" spans="1:4" ht="51">
      <c r="A35" s="21" t="s">
        <v>931</v>
      </c>
      <c r="B35" s="22" t="s">
        <v>932</v>
      </c>
      <c r="C35" s="22" t="s">
        <v>931</v>
      </c>
      <c r="D35" s="22" t="s">
        <v>933</v>
      </c>
    </row>
    <row r="36" spans="1:4" ht="25.5">
      <c r="A36" s="195" t="s">
        <v>934</v>
      </c>
      <c r="B36" s="22" t="s">
        <v>935</v>
      </c>
      <c r="C36" s="22" t="s">
        <v>936</v>
      </c>
      <c r="D36" s="22" t="s">
        <v>937</v>
      </c>
    </row>
    <row r="37" spans="1:4" ht="25.5">
      <c r="A37" s="197"/>
      <c r="B37" s="22" t="s">
        <v>938</v>
      </c>
      <c r="C37" s="22" t="s">
        <v>936</v>
      </c>
      <c r="D37" s="22" t="s">
        <v>937</v>
      </c>
    </row>
    <row r="38" spans="1:4" ht="38.25">
      <c r="A38" s="196"/>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51">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51">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76.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38"/>
  <sheetViews>
    <sheetView showGridLines="0" view="pageBreakPreview" zoomScaleNormal="120" zoomScaleSheetLayoutView="100" zoomScalePageLayoutView="120" workbookViewId="0">
      <selection sqref="A1:I1"/>
    </sheetView>
  </sheetViews>
  <sheetFormatPr defaultRowHeight="17.25"/>
  <cols>
    <col min="1" max="16384" width="9" style="114"/>
  </cols>
  <sheetData>
    <row r="1" spans="1:9">
      <c r="A1" s="149" t="s">
        <v>1125</v>
      </c>
      <c r="B1" s="150"/>
      <c r="C1" s="150"/>
      <c r="D1" s="150"/>
      <c r="E1" s="150"/>
      <c r="F1" s="150"/>
      <c r="G1" s="150"/>
      <c r="H1" s="150"/>
      <c r="I1" s="150"/>
    </row>
    <row r="2" spans="1:9">
      <c r="A2" s="149" t="s">
        <v>1055</v>
      </c>
      <c r="B2" s="150"/>
      <c r="C2" s="150"/>
      <c r="D2" s="150"/>
      <c r="E2" s="150"/>
      <c r="F2" s="150"/>
      <c r="G2" s="150"/>
      <c r="H2" s="150"/>
      <c r="I2" s="150"/>
    </row>
    <row r="3" spans="1:9" ht="27.75">
      <c r="A3" s="151" t="s">
        <v>1081</v>
      </c>
      <c r="B3" s="151"/>
      <c r="C3" s="151"/>
      <c r="D3" s="151"/>
      <c r="E3" s="151"/>
      <c r="F3" s="151"/>
      <c r="G3" s="151"/>
      <c r="H3" s="151"/>
      <c r="I3" s="151"/>
    </row>
    <row r="4" spans="1:9" ht="27.75">
      <c r="A4" s="128"/>
      <c r="B4" s="128"/>
      <c r="C4" s="128"/>
      <c r="D4" s="128"/>
      <c r="E4" s="128"/>
      <c r="F4" s="128"/>
      <c r="G4" s="128"/>
      <c r="H4" s="128"/>
      <c r="I4" s="128"/>
    </row>
    <row r="35" spans="1:9" ht="18" thickBot="1"/>
    <row r="36" spans="1:9" customFormat="1">
      <c r="A36" s="152"/>
      <c r="B36" s="153"/>
      <c r="C36" s="153"/>
      <c r="D36" s="154"/>
      <c r="E36" s="152"/>
      <c r="F36" s="153"/>
      <c r="G36" s="153"/>
      <c r="H36" s="153"/>
      <c r="I36" s="154"/>
    </row>
    <row r="37" spans="1:9" customFormat="1" ht="18.75" customHeight="1">
      <c r="A37" s="146"/>
      <c r="B37" s="147"/>
      <c r="C37" s="147"/>
      <c r="D37" s="148"/>
      <c r="E37" s="146"/>
      <c r="F37" s="147"/>
      <c r="G37" s="147"/>
      <c r="H37" s="147"/>
      <c r="I37" s="147"/>
    </row>
    <row r="38" spans="1:9" customFormat="1" ht="18" thickBot="1">
      <c r="A38" s="143"/>
      <c r="B38" s="144"/>
      <c r="C38" s="144"/>
      <c r="D38" s="145"/>
      <c r="E38" s="143"/>
      <c r="F38" s="144"/>
      <c r="G38" s="144"/>
      <c r="H38" s="144"/>
      <c r="I38" s="144"/>
    </row>
  </sheetData>
  <mergeCells count="9">
    <mergeCell ref="A38:D38"/>
    <mergeCell ref="E38:I38"/>
    <mergeCell ref="A37:D37"/>
    <mergeCell ref="A1:I1"/>
    <mergeCell ref="A2:I2"/>
    <mergeCell ref="A3:I3"/>
    <mergeCell ref="A36:D36"/>
    <mergeCell ref="E36:I36"/>
    <mergeCell ref="E37:I37"/>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zoomScaleNormal="120" zoomScaleSheetLayoutView="100" zoomScalePageLayoutView="120" workbookViewId="0">
      <selection sqref="A1:I1"/>
    </sheetView>
  </sheetViews>
  <sheetFormatPr defaultRowHeight="17.25"/>
  <cols>
    <col min="1" max="16384" width="9" style="114"/>
  </cols>
  <sheetData>
    <row r="1" spans="1:9">
      <c r="A1" s="149" t="s">
        <v>1125</v>
      </c>
      <c r="B1" s="150"/>
      <c r="C1" s="150"/>
      <c r="D1" s="150"/>
      <c r="E1" s="150"/>
      <c r="F1" s="150"/>
      <c r="G1" s="150"/>
      <c r="H1" s="150"/>
      <c r="I1" s="150"/>
    </row>
    <row r="2" spans="1:9">
      <c r="A2" s="149" t="s">
        <v>1055</v>
      </c>
      <c r="B2" s="150"/>
      <c r="C2" s="150"/>
      <c r="D2" s="150"/>
      <c r="E2" s="150"/>
      <c r="F2" s="150"/>
      <c r="G2" s="150"/>
      <c r="H2" s="150"/>
      <c r="I2" s="150"/>
    </row>
    <row r="3" spans="1:9" ht="27.75">
      <c r="A3" s="151" t="s">
        <v>1081</v>
      </c>
      <c r="B3" s="151"/>
      <c r="C3" s="151"/>
      <c r="D3" s="151"/>
      <c r="E3" s="151"/>
      <c r="F3" s="151"/>
      <c r="G3" s="151"/>
      <c r="H3" s="151"/>
      <c r="I3" s="151"/>
    </row>
    <row r="34" spans="1:9" ht="18" thickBot="1"/>
    <row r="35" spans="1:9" customFormat="1">
      <c r="A35" s="152" t="s">
        <v>1123</v>
      </c>
      <c r="B35" s="153"/>
      <c r="C35" s="153"/>
      <c r="D35" s="154"/>
      <c r="E35" s="152" t="s">
        <v>1124</v>
      </c>
      <c r="F35" s="153"/>
      <c r="G35" s="153"/>
      <c r="H35" s="153"/>
      <c r="I35" s="154"/>
    </row>
    <row r="36" spans="1:9" customFormat="1" ht="18.75" customHeight="1">
      <c r="A36" s="146"/>
      <c r="B36" s="147"/>
      <c r="C36" s="147"/>
      <c r="D36" s="148"/>
      <c r="E36" s="146"/>
      <c r="F36" s="147"/>
      <c r="G36" s="147"/>
      <c r="H36" s="147"/>
      <c r="I36" s="147"/>
    </row>
    <row r="37" spans="1:9" customFormat="1" ht="18" thickBot="1">
      <c r="A37" s="143"/>
      <c r="B37" s="144"/>
      <c r="C37" s="144"/>
      <c r="D37" s="145"/>
      <c r="E37" s="143"/>
      <c r="F37" s="144"/>
      <c r="G37" s="144"/>
      <c r="H37" s="144"/>
      <c r="I37" s="144"/>
    </row>
  </sheetData>
  <mergeCells count="9">
    <mergeCell ref="A37:D37"/>
    <mergeCell ref="E37:I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5.xml><?xml version="1.0" encoding="utf-8"?>
<worksheet xmlns="http://schemas.openxmlformats.org/spreadsheetml/2006/main" xmlns:r="http://schemas.openxmlformats.org/officeDocument/2006/relationships">
  <dimension ref="A1:I37"/>
  <sheetViews>
    <sheetView showGridLines="0" view="pageBreakPreview" zoomScaleNormal="120" zoomScaleSheetLayoutView="100" zoomScalePageLayoutView="120" workbookViewId="0">
      <selection sqref="A1:I1"/>
    </sheetView>
  </sheetViews>
  <sheetFormatPr defaultRowHeight="17.25"/>
  <cols>
    <col min="1" max="16384" width="9" style="114"/>
  </cols>
  <sheetData>
    <row r="1" spans="1:9">
      <c r="A1" s="149" t="s">
        <v>1125</v>
      </c>
      <c r="B1" s="150"/>
      <c r="C1" s="150"/>
      <c r="D1" s="150"/>
      <c r="E1" s="150"/>
      <c r="F1" s="150"/>
      <c r="G1" s="150"/>
      <c r="H1" s="150"/>
      <c r="I1" s="150"/>
    </row>
    <row r="2" spans="1:9">
      <c r="A2" s="149" t="s">
        <v>1055</v>
      </c>
      <c r="B2" s="150"/>
      <c r="C2" s="150"/>
      <c r="D2" s="150"/>
      <c r="E2" s="150"/>
      <c r="F2" s="150"/>
      <c r="G2" s="150"/>
      <c r="H2" s="150"/>
      <c r="I2" s="150"/>
    </row>
    <row r="3" spans="1:9" ht="27.75">
      <c r="A3" s="151" t="s">
        <v>1081</v>
      </c>
      <c r="B3" s="151"/>
      <c r="C3" s="151"/>
      <c r="D3" s="151"/>
      <c r="E3" s="151"/>
      <c r="F3" s="151"/>
      <c r="G3" s="151"/>
      <c r="H3" s="151"/>
      <c r="I3" s="151"/>
    </row>
    <row r="34" spans="1:9" ht="18" thickBot="1"/>
    <row r="35" spans="1:9" customFormat="1">
      <c r="A35" s="152" t="s">
        <v>1123</v>
      </c>
      <c r="B35" s="153"/>
      <c r="C35" s="153"/>
      <c r="D35" s="154"/>
      <c r="E35" s="152" t="s">
        <v>1124</v>
      </c>
      <c r="F35" s="153"/>
      <c r="G35" s="153"/>
      <c r="H35" s="153"/>
      <c r="I35" s="154"/>
    </row>
    <row r="36" spans="1:9" customFormat="1" ht="18.75" customHeight="1">
      <c r="A36" s="146"/>
      <c r="B36" s="147"/>
      <c r="C36" s="147"/>
      <c r="D36" s="148"/>
      <c r="E36" s="146"/>
      <c r="F36" s="147"/>
      <c r="G36" s="147"/>
      <c r="H36" s="147"/>
      <c r="I36" s="147"/>
    </row>
    <row r="37" spans="1:9" customFormat="1" ht="18" thickBot="1">
      <c r="A37" s="143"/>
      <c r="B37" s="144"/>
      <c r="C37" s="144"/>
      <c r="D37" s="145"/>
      <c r="E37" s="143"/>
      <c r="F37" s="144"/>
      <c r="G37" s="144"/>
      <c r="H37" s="144"/>
      <c r="I37" s="144"/>
    </row>
  </sheetData>
  <mergeCells count="9">
    <mergeCell ref="A37:D37"/>
    <mergeCell ref="E37:I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6.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C17" sqref="C17"/>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5" t="str">
        <f>IF('1_GO'!C3="","",'1_GO'!C3)</f>
        <v>Sosyal Tesisler</v>
      </c>
      <c r="C1" s="156"/>
      <c r="D1" s="35" t="s">
        <v>808</v>
      </c>
    </row>
    <row r="2" spans="1:4">
      <c r="A2" s="1" t="s">
        <v>786</v>
      </c>
      <c r="B2" s="157" t="str">
        <f>IF('1_GO'!C4="","",'1_GO'!C4)</f>
        <v>Kamp İşlemleri</v>
      </c>
      <c r="C2" s="158"/>
    </row>
    <row r="3" spans="1:4">
      <c r="A3" s="1" t="s">
        <v>785</v>
      </c>
      <c r="B3" s="159" t="str">
        <f>IF('1_GO'!C5="","",'1_GO'!C5)</f>
        <v>TCDD Urla Kampı Tahsis İşlemi</v>
      </c>
      <c r="C3" s="160"/>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1056</v>
      </c>
      <c r="C9" s="12">
        <v>2</v>
      </c>
    </row>
    <row r="10" spans="1:4">
      <c r="A10" s="12">
        <v>2</v>
      </c>
      <c r="B10" s="12" t="s">
        <v>1057</v>
      </c>
      <c r="C10" s="12">
        <v>1</v>
      </c>
    </row>
    <row r="11" spans="1:4">
      <c r="A11" s="12">
        <v>3</v>
      </c>
      <c r="B11" s="12" t="s">
        <v>1058</v>
      </c>
      <c r="C11" s="12">
        <v>1</v>
      </c>
    </row>
    <row r="12" spans="1:4">
      <c r="A12" s="12">
        <v>4</v>
      </c>
      <c r="B12" s="12" t="s">
        <v>1072</v>
      </c>
      <c r="C12" s="12">
        <v>1</v>
      </c>
    </row>
    <row r="13" spans="1:4">
      <c r="A13" s="12">
        <v>5</v>
      </c>
      <c r="B13" s="12" t="s">
        <v>1120</v>
      </c>
      <c r="C13" s="12">
        <v>1</v>
      </c>
    </row>
  </sheetData>
  <sheetProtection selectLockedCells="1"/>
  <mergeCells count="3">
    <mergeCell ref="B1:C1"/>
    <mergeCell ref="B2:C2"/>
    <mergeCell ref="B3:C3"/>
  </mergeCells>
  <phoneticPr fontId="35" type="noConversion"/>
  <conditionalFormatting sqref="B1:C3">
    <cfRule type="containsBlanks" dxfId="51" priority="7">
      <formula>LEN(TRIM(B1))=0</formula>
    </cfRule>
  </conditionalFormatting>
  <conditionalFormatting sqref="A9:B150 A151:C65324">
    <cfRule type="containsBlanks" dxfId="50" priority="6">
      <formula>LEN(TRIM(A9))=0</formula>
    </cfRule>
  </conditionalFormatting>
  <conditionalFormatting sqref="C9:C150">
    <cfRule type="containsBlanks" dxfId="49" priority="5">
      <formula>LEN(TRIM(C9))=0</formula>
    </cfRule>
  </conditionalFormatting>
  <conditionalFormatting sqref="B9:B11">
    <cfRule type="containsBlanks" dxfId="48" priority="4">
      <formula>LEN(TRIM(B9))=0</formula>
    </cfRule>
  </conditionalFormatting>
  <conditionalFormatting sqref="C9:C11">
    <cfRule type="containsBlanks" dxfId="47" priority="3">
      <formula>LEN(TRIM(C9))=0</formula>
    </cfRule>
  </conditionalFormatting>
  <conditionalFormatting sqref="B9:B11">
    <cfRule type="containsBlanks" dxfId="46" priority="2">
      <formula>LEN(TRIM(B9))=0</formula>
    </cfRule>
  </conditionalFormatting>
  <conditionalFormatting sqref="C9:C11">
    <cfRule type="containsBlanks" dxfId="45"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0" sqref="C10"/>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5" t="str">
        <f>IF('1_GO'!C3="","",'1_GO'!C3)</f>
        <v>Sosyal Tesisler</v>
      </c>
      <c r="C1" s="156"/>
      <c r="D1" s="35" t="s">
        <v>808</v>
      </c>
    </row>
    <row r="2" spans="1:4">
      <c r="A2" s="1" t="s">
        <v>786</v>
      </c>
      <c r="B2" s="157" t="str">
        <f>IF('1_GO'!C4="","",'1_GO'!C4)</f>
        <v>Kamp İşlemleri</v>
      </c>
      <c r="C2" s="158"/>
    </row>
    <row r="3" spans="1:4">
      <c r="A3" s="1" t="s">
        <v>785</v>
      </c>
      <c r="B3" s="159" t="str">
        <f>IF('1_GO'!C5="","",'1_GO'!C5)</f>
        <v>TCDD Urla Kampı Tahsis İşlemi</v>
      </c>
      <c r="C3" s="160"/>
    </row>
    <row r="4" spans="1:4">
      <c r="A4" s="2"/>
      <c r="B4" s="2"/>
      <c r="C4" s="2"/>
    </row>
    <row r="5" spans="1:4" ht="21.75">
      <c r="A5" s="6" t="s">
        <v>1049</v>
      </c>
      <c r="B5" s="7"/>
      <c r="C5" s="8"/>
    </row>
    <row r="6" spans="1:4">
      <c r="A6" s="9" t="s">
        <v>1050</v>
      </c>
      <c r="B6" s="10"/>
      <c r="C6" s="11"/>
    </row>
    <row r="7" spans="1:4" ht="21.75">
      <c r="A7" s="105"/>
      <c r="B7" s="2"/>
      <c r="C7" s="2"/>
    </row>
    <row r="8" spans="1:4">
      <c r="A8" s="1" t="s">
        <v>782</v>
      </c>
      <c r="B8" s="1" t="s">
        <v>789</v>
      </c>
      <c r="C8" s="1" t="s">
        <v>781</v>
      </c>
    </row>
    <row r="9" spans="1:4">
      <c r="A9" s="12">
        <v>1</v>
      </c>
      <c r="B9" s="12" t="s">
        <v>1060</v>
      </c>
      <c r="C9" s="12">
        <v>3</v>
      </c>
    </row>
    <row r="10" spans="1:4">
      <c r="A10" s="12">
        <v>2</v>
      </c>
      <c r="B10" s="12" t="s">
        <v>1061</v>
      </c>
      <c r="C10" s="12">
        <v>1</v>
      </c>
    </row>
    <row r="11" spans="1:4">
      <c r="A11" s="12">
        <v>3</v>
      </c>
      <c r="B11" s="12" t="s">
        <v>1059</v>
      </c>
      <c r="C11"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4" priority="4">
      <formula>LEN(TRIM(B1))=0</formula>
    </cfRule>
  </conditionalFormatting>
  <conditionalFormatting sqref="A130:C65536 A9:A105 B9 B11:B105 C9:C105">
    <cfRule type="containsBlanks" dxfId="43" priority="3">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0" sqref="B10"/>
    </sheetView>
  </sheetViews>
  <sheetFormatPr defaultRowHeight="15"/>
  <cols>
    <col min="1" max="1" width="5" style="12" customWidth="1"/>
    <col min="2" max="2" width="71.375" style="12" customWidth="1"/>
    <col min="3" max="16384" width="9" style="2"/>
  </cols>
  <sheetData>
    <row r="1" spans="1:3">
      <c r="A1" s="1" t="s">
        <v>784</v>
      </c>
      <c r="B1" s="13" t="str">
        <f>IF('1_GO'!C3="","",'1_GO'!C3)</f>
        <v>Sosyal Tesisler</v>
      </c>
      <c r="C1" s="35" t="s">
        <v>808</v>
      </c>
    </row>
    <row r="2" spans="1:3">
      <c r="A2" s="1" t="s">
        <v>786</v>
      </c>
      <c r="B2" s="4" t="str">
        <f>IF('1_GO'!C4="","",'1_GO'!C4)</f>
        <v>Kamp İşlemleri</v>
      </c>
    </row>
    <row r="3" spans="1:3">
      <c r="A3" s="1" t="s">
        <v>785</v>
      </c>
      <c r="B3" s="5" t="str">
        <f>IF('1_GO'!C5="","",'1_GO'!C5)</f>
        <v>TCDD Urla Kampı Tahsis İşlemi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1062</v>
      </c>
    </row>
    <row r="10" spans="1:3">
      <c r="A10" s="12">
        <v>2</v>
      </c>
      <c r="B10" s="12" t="s">
        <v>1074</v>
      </c>
    </row>
  </sheetData>
  <sheetProtection selectLockedCells="1"/>
  <phoneticPr fontId="35" type="noConversion"/>
  <conditionalFormatting sqref="B1:B3">
    <cfRule type="containsBlanks" dxfId="42" priority="2">
      <formula>LEN(TRIM(B1))=0</formula>
    </cfRule>
  </conditionalFormatting>
  <conditionalFormatting sqref="A9:B65536">
    <cfRule type="containsBlanks" dxfId="41"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8" sqref="B18"/>
    </sheetView>
  </sheetViews>
  <sheetFormatPr defaultRowHeight="15"/>
  <cols>
    <col min="1" max="1" width="5" style="12" customWidth="1"/>
    <col min="2" max="2" width="79" style="12" customWidth="1"/>
    <col min="3" max="16384" width="9" style="2"/>
  </cols>
  <sheetData>
    <row r="1" spans="1:3">
      <c r="A1" s="1" t="s">
        <v>784</v>
      </c>
      <c r="B1" s="13" t="str">
        <f>IF('1_GO'!C3="","",'1_GO'!C3)</f>
        <v>Sosyal Tesisler</v>
      </c>
      <c r="C1" s="35" t="s">
        <v>808</v>
      </c>
    </row>
    <row r="2" spans="1:3">
      <c r="A2" s="1" t="s">
        <v>786</v>
      </c>
      <c r="B2" s="4" t="str">
        <f>IF('1_GO'!C4="","",'1_GO'!C4)</f>
        <v>Kamp İşlemleri</v>
      </c>
    </row>
    <row r="3" spans="1:3">
      <c r="A3" s="1" t="s">
        <v>785</v>
      </c>
      <c r="B3" s="5" t="str">
        <f>IF('1_GO'!C5="","",'1_GO'!C5)</f>
        <v>TCDD Urla Kampı Tahsis İşlemi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1084</v>
      </c>
    </row>
  </sheetData>
  <sheetProtection selectLockedCells="1"/>
  <phoneticPr fontId="35"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947ACB4E-CD28-404C-B654-CEFB49A2EA35}">
  <ds:schemaRefs>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terms/"/>
    <ds:schemaRef ds:uri="35a7c65a-4318-4435-86b5-157b9c248978"/>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53B31B-28B6-4CA0-A18F-46C41936D8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2016-06-30T12:58:25Z</cp:lastPrinted>
  <dcterms:created xsi:type="dcterms:W3CDTF">2011-03-10T05:19:50Z</dcterms:created>
  <dcterms:modified xsi:type="dcterms:W3CDTF">2018-03-29T11:41:57Z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